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777\Gliders\King 2\files\"/>
    </mc:Choice>
  </mc:AlternateContent>
  <xr:revisionPtr revIDLastSave="0" documentId="8_{3219AFA0-66B9-47EF-A900-37D4123A1FE2}" xr6:coauthVersionLast="36" xr6:coauthVersionMax="36" xr10:uidLastSave="{00000000-0000-0000-0000-000000000000}"/>
  <bookViews>
    <workbookView xWindow="0" yWindow="0" windowWidth="28780" windowHeight="12170" xr2:uid="{00000000-000D-0000-FFFF-FFFF00000000}"/>
  </bookViews>
  <sheets>
    <sheet name="Bridle Table" sheetId="1" r:id="rId1"/>
    <sheet name="List1" sheetId="2" r:id="rId2"/>
  </sheets>
  <calcPr calcId="179021"/>
</workbook>
</file>

<file path=xl/calcChain.xml><?xml version="1.0" encoding="utf-8"?>
<calcChain xmlns="http://schemas.openxmlformats.org/spreadsheetml/2006/main">
  <c r="F86" i="2" l="1"/>
  <c r="G86" i="2" s="1"/>
  <c r="H86" i="2" s="1"/>
  <c r="C86" i="2"/>
  <c r="D86" i="2" s="1"/>
  <c r="F85" i="2"/>
  <c r="G85" i="2"/>
  <c r="H85" i="2"/>
  <c r="C85" i="2"/>
  <c r="D85" i="2" s="1"/>
  <c r="F84" i="2"/>
  <c r="G84" i="2" s="1"/>
  <c r="H84" i="2" s="1"/>
  <c r="C84" i="2"/>
  <c r="D84" i="2" s="1"/>
  <c r="F83" i="2"/>
  <c r="G83" i="2" s="1"/>
  <c r="H83" i="2" s="1"/>
  <c r="C83" i="2"/>
  <c r="D83" i="2" s="1"/>
  <c r="F82" i="2"/>
  <c r="G82" i="2"/>
  <c r="H82" i="2"/>
  <c r="C82" i="2"/>
  <c r="D82" i="2" s="1"/>
  <c r="F81" i="2"/>
  <c r="G81" i="2" s="1"/>
  <c r="H81" i="2" s="1"/>
  <c r="C81" i="2"/>
  <c r="D81" i="2" s="1"/>
  <c r="F80" i="2"/>
  <c r="G80" i="2" s="1"/>
  <c r="C80" i="2"/>
  <c r="D80" i="2"/>
  <c r="E80" i="2" s="1"/>
  <c r="F79" i="2"/>
  <c r="G79" i="2" s="1"/>
  <c r="H79" i="2" s="1"/>
  <c r="C79" i="2"/>
  <c r="D79" i="2"/>
  <c r="E79" i="2" s="1"/>
  <c r="F78" i="2"/>
  <c r="G78" i="2" s="1"/>
  <c r="H78" i="2" s="1"/>
  <c r="C78" i="2"/>
  <c r="D78" i="2" s="1"/>
  <c r="F77" i="2"/>
  <c r="G77" i="2" s="1"/>
  <c r="H77" i="2" s="1"/>
  <c r="C77" i="2"/>
  <c r="D77" i="2" s="1"/>
  <c r="F76" i="2"/>
  <c r="G76" i="2" s="1"/>
  <c r="C76" i="2"/>
  <c r="D76" i="2"/>
  <c r="E76" i="2" s="1"/>
  <c r="F75" i="2"/>
  <c r="G75" i="2" s="1"/>
  <c r="H75" i="2" s="1"/>
  <c r="C75" i="2"/>
  <c r="D75" i="2" s="1"/>
  <c r="F74" i="2"/>
  <c r="G74" i="2" s="1"/>
  <c r="C74" i="2"/>
  <c r="D74" i="2"/>
  <c r="F73" i="2"/>
  <c r="G73" i="2"/>
  <c r="H73" i="2" s="1"/>
  <c r="C73" i="2"/>
  <c r="D73" i="2"/>
  <c r="I73" i="2" s="1"/>
  <c r="J73" i="2" s="1"/>
  <c r="F72" i="2"/>
  <c r="G72" i="2"/>
  <c r="H72" i="2" s="1"/>
  <c r="C72" i="2"/>
  <c r="D72" i="2" s="1"/>
  <c r="F71" i="2"/>
  <c r="G71" i="2" s="1"/>
  <c r="H71" i="2" s="1"/>
  <c r="C71" i="2"/>
  <c r="D71" i="2" s="1"/>
  <c r="F70" i="2"/>
  <c r="G70" i="2" s="1"/>
  <c r="H70" i="2" s="1"/>
  <c r="C70" i="2"/>
  <c r="D70" i="2" s="1"/>
  <c r="F69" i="2"/>
  <c r="G69" i="2"/>
  <c r="H69" i="2"/>
  <c r="C69" i="2"/>
  <c r="D69" i="2" s="1"/>
  <c r="F68" i="2"/>
  <c r="G68" i="2" s="1"/>
  <c r="H68" i="2" s="1"/>
  <c r="C68" i="2"/>
  <c r="D68" i="2" s="1"/>
  <c r="F67" i="2"/>
  <c r="G67" i="2"/>
  <c r="H67" i="2" s="1"/>
  <c r="C67" i="2"/>
  <c r="D67" i="2" s="1"/>
  <c r="F66" i="2"/>
  <c r="G66" i="2"/>
  <c r="H66" i="2"/>
  <c r="C66" i="2"/>
  <c r="D66" i="2" s="1"/>
  <c r="F65" i="2"/>
  <c r="G65" i="2" s="1"/>
  <c r="H65" i="2" s="1"/>
  <c r="C65" i="2"/>
  <c r="D65" i="2" s="1"/>
  <c r="F64" i="2"/>
  <c r="G64" i="2" s="1"/>
  <c r="C64" i="2"/>
  <c r="D64" i="2"/>
  <c r="E64" i="2" s="1"/>
  <c r="F63" i="2"/>
  <c r="G63" i="2" s="1"/>
  <c r="H63" i="2" s="1"/>
  <c r="C63" i="2"/>
  <c r="D63" i="2"/>
  <c r="F62" i="2"/>
  <c r="G62" i="2" s="1"/>
  <c r="H62" i="2" s="1"/>
  <c r="C62" i="2"/>
  <c r="D62" i="2" s="1"/>
  <c r="F61" i="2"/>
  <c r="G61" i="2" s="1"/>
  <c r="H61" i="2" s="1"/>
  <c r="C61" i="2"/>
  <c r="D61" i="2" s="1"/>
  <c r="F60" i="2"/>
  <c r="G60" i="2" s="1"/>
  <c r="C60" i="2"/>
  <c r="D60" i="2"/>
  <c r="E60" i="2" s="1"/>
  <c r="F59" i="2"/>
  <c r="G59" i="2" s="1"/>
  <c r="H59" i="2" s="1"/>
  <c r="C59" i="2"/>
  <c r="D59" i="2" s="1"/>
  <c r="F58" i="2"/>
  <c r="G58" i="2" s="1"/>
  <c r="C58" i="2"/>
  <c r="D58" i="2"/>
  <c r="F57" i="2"/>
  <c r="G57" i="2"/>
  <c r="H57" i="2" s="1"/>
  <c r="C57" i="2"/>
  <c r="D57" i="2"/>
  <c r="F56" i="2"/>
  <c r="G56" i="2"/>
  <c r="H56" i="2" s="1"/>
  <c r="C56" i="2"/>
  <c r="D56" i="2" s="1"/>
  <c r="F55" i="2"/>
  <c r="G55" i="2" s="1"/>
  <c r="H55" i="2" s="1"/>
  <c r="C55" i="2"/>
  <c r="D55" i="2" s="1"/>
  <c r="F54" i="2"/>
  <c r="G54" i="2" s="1"/>
  <c r="H54" i="2" s="1"/>
  <c r="C54" i="2"/>
  <c r="D54" i="2" s="1"/>
  <c r="F53" i="2"/>
  <c r="G53" i="2"/>
  <c r="H53" i="2"/>
  <c r="C53" i="2"/>
  <c r="D53" i="2" s="1"/>
  <c r="F52" i="2"/>
  <c r="G52" i="2" s="1"/>
  <c r="H52" i="2" s="1"/>
  <c r="C52" i="2"/>
  <c r="D52" i="2" s="1"/>
  <c r="F51" i="2"/>
  <c r="G51" i="2"/>
  <c r="H51" i="2" s="1"/>
  <c r="C51" i="2"/>
  <c r="D51" i="2" s="1"/>
  <c r="F50" i="2"/>
  <c r="G50" i="2"/>
  <c r="H50" i="2"/>
  <c r="C50" i="2"/>
  <c r="D50" i="2" s="1"/>
  <c r="G49" i="2"/>
  <c r="H49" i="2" s="1"/>
  <c r="F49" i="2"/>
  <c r="C49" i="2"/>
  <c r="D49" i="2" s="1"/>
  <c r="G48" i="2"/>
  <c r="H48" i="2" s="1"/>
  <c r="F48" i="2"/>
  <c r="C48" i="2"/>
  <c r="D48" i="2"/>
  <c r="E48" i="2" s="1"/>
  <c r="F47" i="2"/>
  <c r="G47" i="2" s="1"/>
  <c r="H47" i="2" s="1"/>
  <c r="C47" i="2"/>
  <c r="D47" i="2"/>
  <c r="I47" i="2" s="1"/>
  <c r="J47" i="2" s="1"/>
  <c r="F46" i="2"/>
  <c r="G46" i="2" s="1"/>
  <c r="H46" i="2" s="1"/>
  <c r="C46" i="2"/>
  <c r="D46" i="2" s="1"/>
  <c r="F45" i="2"/>
  <c r="G45" i="2" s="1"/>
  <c r="H45" i="2" s="1"/>
  <c r="C45" i="2"/>
  <c r="D45" i="2" s="1"/>
  <c r="F44" i="2"/>
  <c r="G44" i="2" s="1"/>
  <c r="H44" i="2" s="1"/>
  <c r="C44" i="2"/>
  <c r="D44" i="2"/>
  <c r="I44" i="2" s="1"/>
  <c r="J44" i="2" s="1"/>
  <c r="G43" i="2"/>
  <c r="H43" i="2" s="1"/>
  <c r="F43" i="2"/>
  <c r="C43" i="2"/>
  <c r="D43" i="2" s="1"/>
  <c r="F42" i="2"/>
  <c r="G42" i="2" s="1"/>
  <c r="C42" i="2"/>
  <c r="D42" i="2"/>
  <c r="G41" i="2"/>
  <c r="H41" i="2"/>
  <c r="F41" i="2"/>
  <c r="C41" i="2"/>
  <c r="D41" i="2"/>
  <c r="I41" i="2" s="1"/>
  <c r="J41" i="2" s="1"/>
  <c r="F40" i="2"/>
  <c r="G40" i="2"/>
  <c r="H40" i="2" s="1"/>
  <c r="C40" i="2"/>
  <c r="D40" i="2" s="1"/>
  <c r="G39" i="2"/>
  <c r="H39" i="2" s="1"/>
  <c r="F39" i="2"/>
  <c r="C39" i="2"/>
  <c r="D39" i="2" s="1"/>
  <c r="F38" i="2"/>
  <c r="G38" i="2" s="1"/>
  <c r="H38" i="2" s="1"/>
  <c r="C38" i="2"/>
  <c r="D38" i="2" s="1"/>
  <c r="F37" i="2"/>
  <c r="G37" i="2"/>
  <c r="H37" i="2"/>
  <c r="C37" i="2"/>
  <c r="D37" i="2" s="1"/>
  <c r="F36" i="2"/>
  <c r="G36" i="2" s="1"/>
  <c r="H36" i="2" s="1"/>
  <c r="C36" i="2"/>
  <c r="D36" i="2" s="1"/>
  <c r="G35" i="2"/>
  <c r="H35" i="2"/>
  <c r="F35" i="2"/>
  <c r="C35" i="2"/>
  <c r="D35" i="2" s="1"/>
  <c r="F34" i="2"/>
  <c r="G34" i="2"/>
  <c r="H34" i="2"/>
  <c r="C34" i="2"/>
  <c r="D34" i="2" s="1"/>
  <c r="G33" i="2"/>
  <c r="H33" i="2" s="1"/>
  <c r="F33" i="2"/>
  <c r="C33" i="2"/>
  <c r="D33" i="2" s="1"/>
  <c r="F32" i="2"/>
  <c r="G32" i="2" s="1"/>
  <c r="H32" i="2" s="1"/>
  <c r="C32" i="2"/>
  <c r="D32" i="2"/>
  <c r="I32" i="2" s="1"/>
  <c r="J32" i="2" s="1"/>
  <c r="F31" i="2"/>
  <c r="G31" i="2" s="1"/>
  <c r="H31" i="2" s="1"/>
  <c r="C31" i="2"/>
  <c r="D31" i="2"/>
  <c r="I31" i="2" s="1"/>
  <c r="J31" i="2" s="1"/>
  <c r="F30" i="2"/>
  <c r="G30" i="2" s="1"/>
  <c r="H30" i="2" s="1"/>
  <c r="C30" i="2"/>
  <c r="D30" i="2" s="1"/>
  <c r="F29" i="2"/>
  <c r="G29" i="2" s="1"/>
  <c r="H29" i="2" s="1"/>
  <c r="C29" i="2"/>
  <c r="D29" i="2" s="1"/>
  <c r="F28" i="2"/>
  <c r="G28" i="2" s="1"/>
  <c r="H28" i="2" s="1"/>
  <c r="C28" i="2"/>
  <c r="D28" i="2"/>
  <c r="G27" i="2"/>
  <c r="H27" i="2" s="1"/>
  <c r="F27" i="2"/>
  <c r="C27" i="2"/>
  <c r="D27" i="2" s="1"/>
  <c r="F26" i="2"/>
  <c r="G26" i="2" s="1"/>
  <c r="C26" i="2"/>
  <c r="D26" i="2"/>
  <c r="G25" i="2"/>
  <c r="H25" i="2"/>
  <c r="F25" i="2"/>
  <c r="C25" i="2"/>
  <c r="D25" i="2"/>
  <c r="F24" i="2"/>
  <c r="G24" i="2"/>
  <c r="H24" i="2" s="1"/>
  <c r="C24" i="2"/>
  <c r="D24" i="2" s="1"/>
  <c r="G23" i="2"/>
  <c r="H23" i="2" s="1"/>
  <c r="F23" i="2"/>
  <c r="C23" i="2"/>
  <c r="D23" i="2" s="1"/>
  <c r="F22" i="2"/>
  <c r="G22" i="2" s="1"/>
  <c r="H22" i="2" s="1"/>
  <c r="C22" i="2"/>
  <c r="D22" i="2" s="1"/>
  <c r="F21" i="2"/>
  <c r="G21" i="2"/>
  <c r="H21" i="2"/>
  <c r="C21" i="2"/>
  <c r="D21" i="2" s="1"/>
  <c r="F20" i="2"/>
  <c r="G20" i="2" s="1"/>
  <c r="H20" i="2" s="1"/>
  <c r="C20" i="2"/>
  <c r="D20" i="2" s="1"/>
  <c r="G19" i="2"/>
  <c r="H19" i="2"/>
  <c r="F19" i="2"/>
  <c r="C19" i="2"/>
  <c r="D19" i="2" s="1"/>
  <c r="F18" i="2"/>
  <c r="G18" i="2"/>
  <c r="H18" i="2"/>
  <c r="C18" i="2"/>
  <c r="D18" i="2" s="1"/>
  <c r="G17" i="2"/>
  <c r="H17" i="2" s="1"/>
  <c r="F17" i="2"/>
  <c r="C17" i="2"/>
  <c r="D17" i="2" s="1"/>
  <c r="F16" i="2"/>
  <c r="G16" i="2" s="1"/>
  <c r="H16" i="2" s="1"/>
  <c r="C16" i="2"/>
  <c r="D16" i="2"/>
  <c r="I16" i="2" s="1"/>
  <c r="J16" i="2" s="1"/>
  <c r="F15" i="2"/>
  <c r="G15" i="2" s="1"/>
  <c r="H15" i="2" s="1"/>
  <c r="C15" i="2"/>
  <c r="D15" i="2"/>
  <c r="F14" i="2"/>
  <c r="G14" i="2" s="1"/>
  <c r="H14" i="2" s="1"/>
  <c r="C14" i="2"/>
  <c r="D14" i="2" s="1"/>
  <c r="F13" i="2"/>
  <c r="G13" i="2" s="1"/>
  <c r="H13" i="2" s="1"/>
  <c r="C13" i="2"/>
  <c r="D13" i="2" s="1"/>
  <c r="F12" i="2"/>
  <c r="G12" i="2" s="1"/>
  <c r="H12" i="2" s="1"/>
  <c r="C12" i="2"/>
  <c r="D12" i="2"/>
  <c r="E12" i="2" s="1"/>
  <c r="G11" i="2"/>
  <c r="H11" i="2" s="1"/>
  <c r="F11" i="2"/>
  <c r="C11" i="2"/>
  <c r="D11" i="2" s="1"/>
  <c r="F10" i="2"/>
  <c r="G10" i="2" s="1"/>
  <c r="H10" i="2" s="1"/>
  <c r="C10" i="2"/>
  <c r="D10" i="2"/>
  <c r="I10" i="2" s="1"/>
  <c r="J10" i="2" s="1"/>
  <c r="E26" i="2"/>
  <c r="E28" i="2"/>
  <c r="E57" i="2"/>
  <c r="E73" i="2"/>
  <c r="I25" i="2"/>
  <c r="J25" i="2" s="1"/>
  <c r="E25" i="2"/>
  <c r="E10" i="2"/>
  <c r="E41" i="2"/>
  <c r="I48" i="2"/>
  <c r="J48" i="2" s="1"/>
  <c r="E58" i="2"/>
  <c r="E74" i="2"/>
  <c r="E42" i="2"/>
  <c r="I21" i="2" l="1"/>
  <c r="J21" i="2" s="1"/>
  <c r="E21" i="2"/>
  <c r="E11" i="2"/>
  <c r="I11" i="2"/>
  <c r="J11" i="2" s="1"/>
  <c r="E17" i="2"/>
  <c r="I17" i="2"/>
  <c r="J17" i="2" s="1"/>
  <c r="I26" i="2"/>
  <c r="J26" i="2" s="1"/>
  <c r="H26" i="2"/>
  <c r="I58" i="2"/>
  <c r="J58" i="2" s="1"/>
  <c r="H58" i="2"/>
  <c r="I65" i="2"/>
  <c r="J65" i="2" s="1"/>
  <c r="E65" i="2"/>
  <c r="I53" i="2"/>
  <c r="J53" i="2" s="1"/>
  <c r="E53" i="2"/>
  <c r="H64" i="2"/>
  <c r="I64" i="2"/>
  <c r="J64" i="2" s="1"/>
  <c r="I70" i="2"/>
  <c r="J70" i="2" s="1"/>
  <c r="E70" i="2"/>
  <c r="I22" i="2"/>
  <c r="J22" i="2" s="1"/>
  <c r="E22" i="2"/>
  <c r="I27" i="2"/>
  <c r="J27" i="2" s="1"/>
  <c r="E27" i="2"/>
  <c r="E33" i="2"/>
  <c r="I33" i="2"/>
  <c r="J33" i="2" s="1"/>
  <c r="I42" i="2"/>
  <c r="J42" i="2" s="1"/>
  <c r="H42" i="2"/>
  <c r="I59" i="2"/>
  <c r="J59" i="2" s="1"/>
  <c r="E59" i="2"/>
  <c r="I71" i="2"/>
  <c r="J71" i="2" s="1"/>
  <c r="E71" i="2"/>
  <c r="H76" i="2"/>
  <c r="I76" i="2"/>
  <c r="J76" i="2" s="1"/>
  <c r="I74" i="2"/>
  <c r="J74" i="2" s="1"/>
  <c r="H74" i="2"/>
  <c r="E38" i="2"/>
  <c r="I38" i="2"/>
  <c r="J38" i="2" s="1"/>
  <c r="E43" i="2"/>
  <c r="I43" i="2"/>
  <c r="J43" i="2" s="1"/>
  <c r="I66" i="2"/>
  <c r="J66" i="2" s="1"/>
  <c r="E66" i="2"/>
  <c r="I77" i="2"/>
  <c r="J77" i="2" s="1"/>
  <c r="E77" i="2"/>
  <c r="I83" i="2"/>
  <c r="J83" i="2" s="1"/>
  <c r="E83" i="2"/>
  <c r="I36" i="2"/>
  <c r="J36" i="2" s="1"/>
  <c r="E36" i="2"/>
  <c r="I18" i="2"/>
  <c r="J18" i="2" s="1"/>
  <c r="E18" i="2"/>
  <c r="I23" i="2"/>
  <c r="J23" i="2" s="1"/>
  <c r="E23" i="2"/>
  <c r="I49" i="2"/>
  <c r="J49" i="2" s="1"/>
  <c r="E49" i="2"/>
  <c r="I54" i="2"/>
  <c r="J54" i="2" s="1"/>
  <c r="E54" i="2"/>
  <c r="E72" i="2"/>
  <c r="I72" i="2"/>
  <c r="J72" i="2" s="1"/>
  <c r="E20" i="2"/>
  <c r="I20" i="2"/>
  <c r="J20" i="2" s="1"/>
  <c r="E82" i="2"/>
  <c r="I82" i="2"/>
  <c r="J82" i="2" s="1"/>
  <c r="I28" i="2"/>
  <c r="J28" i="2" s="1"/>
  <c r="I34" i="2"/>
  <c r="J34" i="2" s="1"/>
  <c r="E34" i="2"/>
  <c r="E39" i="2"/>
  <c r="I39" i="2"/>
  <c r="J39" i="2" s="1"/>
  <c r="I78" i="2"/>
  <c r="J78" i="2" s="1"/>
  <c r="E78" i="2"/>
  <c r="E84" i="2"/>
  <c r="I84" i="2"/>
  <c r="J84" i="2" s="1"/>
  <c r="I52" i="2"/>
  <c r="J52" i="2" s="1"/>
  <c r="E52" i="2"/>
  <c r="I55" i="2"/>
  <c r="J55" i="2" s="1"/>
  <c r="E55" i="2"/>
  <c r="H60" i="2"/>
  <c r="I60" i="2"/>
  <c r="J60" i="2" s="1"/>
  <c r="I37" i="2"/>
  <c r="J37" i="2" s="1"/>
  <c r="E37" i="2"/>
  <c r="I13" i="2"/>
  <c r="J13" i="2" s="1"/>
  <c r="E13" i="2"/>
  <c r="E24" i="2"/>
  <c r="I24" i="2"/>
  <c r="J24" i="2" s="1"/>
  <c r="I50" i="2"/>
  <c r="J50" i="2" s="1"/>
  <c r="E50" i="2"/>
  <c r="I61" i="2"/>
  <c r="J61" i="2" s="1"/>
  <c r="E61" i="2"/>
  <c r="I67" i="2"/>
  <c r="J67" i="2" s="1"/>
  <c r="E67" i="2"/>
  <c r="E85" i="2"/>
  <c r="I85" i="2"/>
  <c r="J85" i="2" s="1"/>
  <c r="I19" i="2"/>
  <c r="J19" i="2" s="1"/>
  <c r="E19" i="2"/>
  <c r="I29" i="2"/>
  <c r="J29" i="2" s="1"/>
  <c r="E29" i="2"/>
  <c r="I40" i="2"/>
  <c r="J40" i="2" s="1"/>
  <c r="E40" i="2"/>
  <c r="I56" i="2"/>
  <c r="J56" i="2" s="1"/>
  <c r="E56" i="2"/>
  <c r="E14" i="2"/>
  <c r="I14" i="2"/>
  <c r="J14" i="2" s="1"/>
  <c r="E35" i="2"/>
  <c r="I35" i="2"/>
  <c r="J35" i="2" s="1"/>
  <c r="I45" i="2"/>
  <c r="J45" i="2" s="1"/>
  <c r="E45" i="2"/>
  <c r="I62" i="2"/>
  <c r="J62" i="2" s="1"/>
  <c r="E62" i="2"/>
  <c r="I30" i="2"/>
  <c r="J30" i="2" s="1"/>
  <c r="E30" i="2"/>
  <c r="I68" i="2"/>
  <c r="J68" i="2" s="1"/>
  <c r="E68" i="2"/>
  <c r="I81" i="2"/>
  <c r="J81" i="2" s="1"/>
  <c r="E81" i="2"/>
  <c r="I75" i="2"/>
  <c r="J75" i="2" s="1"/>
  <c r="E75" i="2"/>
  <c r="I15" i="2"/>
  <c r="J15" i="2" s="1"/>
  <c r="I46" i="2"/>
  <c r="J46" i="2" s="1"/>
  <c r="E46" i="2"/>
  <c r="I51" i="2"/>
  <c r="J51" i="2" s="1"/>
  <c r="E51" i="2"/>
  <c r="I63" i="2"/>
  <c r="J63" i="2" s="1"/>
  <c r="I86" i="2"/>
  <c r="J86" i="2" s="1"/>
  <c r="E86" i="2"/>
  <c r="E69" i="2"/>
  <c r="I69" i="2"/>
  <c r="J69" i="2" s="1"/>
  <c r="H80" i="2"/>
  <c r="I80" i="2"/>
  <c r="J80" i="2" s="1"/>
  <c r="I12" i="2"/>
  <c r="J12" i="2" s="1"/>
  <c r="E16" i="2"/>
  <c r="I79" i="2"/>
  <c r="J79" i="2" s="1"/>
  <c r="I57" i="2"/>
  <c r="J57" i="2" s="1"/>
  <c r="E44" i="2"/>
  <c r="E63" i="2"/>
  <c r="E15" i="2"/>
  <c r="E32" i="2"/>
  <c r="E47" i="2"/>
  <c r="E31" i="2"/>
</calcChain>
</file>

<file path=xl/sharedStrings.xml><?xml version="1.0" encoding="utf-8"?>
<sst xmlns="http://schemas.openxmlformats.org/spreadsheetml/2006/main" count="463" uniqueCount="284">
  <si>
    <t>Rib</t>
  </si>
  <si>
    <t>A - LINES</t>
  </si>
  <si>
    <t>Checking</t>
  </si>
  <si>
    <t>Liros DC60</t>
  </si>
  <si>
    <t>a1</t>
  </si>
  <si>
    <t>Liros DC35</t>
  </si>
  <si>
    <t>Liros DC100</t>
  </si>
  <si>
    <t>DC-161</t>
  </si>
  <si>
    <t>a2</t>
  </si>
  <si>
    <t>1a1</t>
  </si>
  <si>
    <t>2a1</t>
  </si>
  <si>
    <t>a3</t>
  </si>
  <si>
    <t>a4</t>
  </si>
  <si>
    <t>1a2</t>
  </si>
  <si>
    <t>Liros DC40</t>
  </si>
  <si>
    <t>DC 301</t>
  </si>
  <si>
    <t>a5</t>
  </si>
  <si>
    <t>3a1</t>
  </si>
  <si>
    <t>blue colour sleeve</t>
  </si>
  <si>
    <t>a6</t>
  </si>
  <si>
    <t>1a3</t>
  </si>
  <si>
    <t>2a2</t>
  </si>
  <si>
    <t>a7</t>
  </si>
  <si>
    <t>a8</t>
  </si>
  <si>
    <t>1a4</t>
  </si>
  <si>
    <t>a9</t>
  </si>
  <si>
    <t>Edelrid 9200-030</t>
  </si>
  <si>
    <t>a10</t>
  </si>
  <si>
    <t>1a5</t>
  </si>
  <si>
    <t>2a3</t>
  </si>
  <si>
    <t>a11</t>
  </si>
  <si>
    <t>a12</t>
  </si>
  <si>
    <t>1a6</t>
  </si>
  <si>
    <t>DC201</t>
  </si>
  <si>
    <t>a13</t>
  </si>
  <si>
    <t>3a2</t>
  </si>
  <si>
    <t>a14</t>
  </si>
  <si>
    <t>1a7</t>
  </si>
  <si>
    <t>2a4</t>
  </si>
  <si>
    <t>a15</t>
  </si>
  <si>
    <t>a16</t>
  </si>
  <si>
    <t>1a8</t>
  </si>
  <si>
    <t>a17</t>
  </si>
  <si>
    <t>1a9</t>
  </si>
  <si>
    <t>a18</t>
  </si>
  <si>
    <t>Edelrid A8000U-070</t>
  </si>
  <si>
    <t>a19</t>
  </si>
  <si>
    <t>1a10</t>
  </si>
  <si>
    <t>2a5</t>
  </si>
  <si>
    <t>a20</t>
  </si>
  <si>
    <t>a21</t>
  </si>
  <si>
    <t>a22</t>
  </si>
  <si>
    <t>stab a</t>
  </si>
  <si>
    <t>B - LINES</t>
  </si>
  <si>
    <t>b1</t>
  </si>
  <si>
    <t>b2</t>
  </si>
  <si>
    <t>1b1</t>
  </si>
  <si>
    <t>2b1</t>
  </si>
  <si>
    <t>b3</t>
  </si>
  <si>
    <t>b4</t>
  </si>
  <si>
    <t>1b2</t>
  </si>
  <si>
    <t>b5</t>
  </si>
  <si>
    <t>3b1</t>
  </si>
  <si>
    <t>yellow colour sleeve</t>
  </si>
  <si>
    <t>b6</t>
  </si>
  <si>
    <t>1b3</t>
  </si>
  <si>
    <t>2b2</t>
  </si>
  <si>
    <t>b7</t>
  </si>
  <si>
    <t>b8</t>
  </si>
  <si>
    <t>1b4</t>
  </si>
  <si>
    <t>b9</t>
  </si>
  <si>
    <t>b10</t>
  </si>
  <si>
    <t>1b5</t>
  </si>
  <si>
    <t>2b3</t>
  </si>
  <si>
    <t>b11</t>
  </si>
  <si>
    <t>b12</t>
  </si>
  <si>
    <t>1b6</t>
  </si>
  <si>
    <t>DC161</t>
  </si>
  <si>
    <t>b13</t>
  </si>
  <si>
    <t>3b2</t>
  </si>
  <si>
    <t>b14</t>
  </si>
  <si>
    <t>1b7</t>
  </si>
  <si>
    <t>2b4</t>
  </si>
  <si>
    <t>b15</t>
  </si>
  <si>
    <t>b16</t>
  </si>
  <si>
    <t>1b8</t>
  </si>
  <si>
    <t>b17</t>
  </si>
  <si>
    <t>1b9</t>
  </si>
  <si>
    <t>b18</t>
  </si>
  <si>
    <t>Edelrid A8000U-050</t>
  </si>
  <si>
    <t>Edelrid A8000U-70</t>
  </si>
  <si>
    <t>b19</t>
  </si>
  <si>
    <t>1b10</t>
  </si>
  <si>
    <t>2b5</t>
  </si>
  <si>
    <t>3b3</t>
  </si>
  <si>
    <t>red colour sleeve</t>
  </si>
  <si>
    <t>b20</t>
  </si>
  <si>
    <t>200mm long</t>
  </si>
  <si>
    <t>b21</t>
  </si>
  <si>
    <t>edelrid  A8000U-050</t>
  </si>
  <si>
    <t>b22</t>
  </si>
  <si>
    <t>stabil b</t>
  </si>
  <si>
    <t>stab</t>
  </si>
  <si>
    <t>C - LINES</t>
  </si>
  <si>
    <t>c1</t>
  </si>
  <si>
    <t>c2</t>
  </si>
  <si>
    <t>1c1</t>
  </si>
  <si>
    <t>2c1</t>
  </si>
  <si>
    <t>c3</t>
  </si>
  <si>
    <t>c4</t>
  </si>
  <si>
    <t>1c2</t>
  </si>
  <si>
    <t>Edelrid A8000U-120</t>
  </si>
  <si>
    <t>c5</t>
  </si>
  <si>
    <t>3c1</t>
  </si>
  <si>
    <t>c6</t>
  </si>
  <si>
    <t>1c3</t>
  </si>
  <si>
    <t>2c2</t>
  </si>
  <si>
    <t>c7</t>
  </si>
  <si>
    <t>c8</t>
  </si>
  <si>
    <t>1c4</t>
  </si>
  <si>
    <t>c9</t>
  </si>
  <si>
    <t>c10</t>
  </si>
  <si>
    <t>1c7</t>
  </si>
  <si>
    <t>2c3</t>
  </si>
  <si>
    <t>c11</t>
  </si>
  <si>
    <t>c12</t>
  </si>
  <si>
    <t>1c8</t>
  </si>
  <si>
    <t>c13</t>
  </si>
  <si>
    <t>3c2</t>
  </si>
  <si>
    <t>c14</t>
  </si>
  <si>
    <t>1c9</t>
  </si>
  <si>
    <t>2c4</t>
  </si>
  <si>
    <t>c15</t>
  </si>
  <si>
    <t>c16</t>
  </si>
  <si>
    <t>1c10</t>
  </si>
  <si>
    <t>c17</t>
  </si>
  <si>
    <t>2c5</t>
  </si>
  <si>
    <t>c18</t>
  </si>
  <si>
    <t>c19</t>
  </si>
  <si>
    <t>2c6</t>
  </si>
  <si>
    <t>3c3</t>
  </si>
  <si>
    <t>green colour sleeve</t>
  </si>
  <si>
    <t>c20</t>
  </si>
  <si>
    <t>BR - LINES</t>
  </si>
  <si>
    <t>r 3.5</t>
  </si>
  <si>
    <t>br1</t>
  </si>
  <si>
    <t>r 6.5</t>
  </si>
  <si>
    <t>br2</t>
  </si>
  <si>
    <t>1br1</t>
  </si>
  <si>
    <t>r 9.5</t>
  </si>
  <si>
    <t>br3</t>
  </si>
  <si>
    <t>2br1</t>
  </si>
  <si>
    <t>r 12.5</t>
  </si>
  <si>
    <t>br4</t>
  </si>
  <si>
    <t>1br2</t>
  </si>
  <si>
    <t>r 16</t>
  </si>
  <si>
    <t>Edelrid A8000U-090</t>
  </si>
  <si>
    <t>br5</t>
  </si>
  <si>
    <t>3br1</t>
  </si>
  <si>
    <t>r 19</t>
  </si>
  <si>
    <t>br6</t>
  </si>
  <si>
    <t>1br3</t>
  </si>
  <si>
    <t>r 22</t>
  </si>
  <si>
    <t>Edelrid  A8000U-190</t>
  </si>
  <si>
    <t>TSL220</t>
  </si>
  <si>
    <t>br7</t>
  </si>
  <si>
    <t>2br2</t>
  </si>
  <si>
    <t>4br1</t>
  </si>
  <si>
    <t>br main</t>
  </si>
  <si>
    <t>r 25</t>
  </si>
  <si>
    <t>br8</t>
  </si>
  <si>
    <t>1br4</t>
  </si>
  <si>
    <t>r 28.5</t>
  </si>
  <si>
    <t>br9</t>
  </si>
  <si>
    <t>r 31.5</t>
  </si>
  <si>
    <t>br10</t>
  </si>
  <si>
    <t>1br5</t>
  </si>
  <si>
    <t>r 35</t>
  </si>
  <si>
    <t>br11</t>
  </si>
  <si>
    <t>2br3</t>
  </si>
  <si>
    <t>r 38</t>
  </si>
  <si>
    <t>br12</t>
  </si>
  <si>
    <t>1br6</t>
  </si>
  <si>
    <t>r 41</t>
  </si>
  <si>
    <t>br13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</si>
  <si>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</si>
  <si>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</si>
  <si>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</si>
  <si>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</si>
  <si>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</si>
  <si>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</si>
  <si>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</si>
  <si>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</si>
  <si>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</si>
  <si>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</si>
  <si>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</si>
  <si>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</si>
  <si>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</si>
  <si>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</si>
  <si>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</si>
  <si>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</si>
  <si>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</si>
  <si>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</si>
  <si>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</si>
  <si>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</si>
  <si>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Liros DC161</t>
  </si>
  <si>
    <t>Line</t>
  </si>
  <si>
    <t>Total lentgh</t>
  </si>
  <si>
    <t>Left side</t>
  </si>
  <si>
    <t>Deviation</t>
  </si>
  <si>
    <t xml:space="preserve">Right side </t>
  </si>
  <si>
    <t>Symetry</t>
  </si>
  <si>
    <t>Left side actual</t>
  </si>
  <si>
    <t>Right side actual</t>
  </si>
  <si>
    <t>A21</t>
  </si>
  <si>
    <t>A22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</si>
  <si>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</si>
  <si>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</si>
  <si>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</si>
  <si>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</si>
  <si>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</si>
  <si>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</si>
  <si>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</si>
  <si>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</si>
  <si>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</si>
  <si>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</si>
  <si>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</si>
  <si>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</si>
  <si>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</si>
  <si>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</si>
  <si>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</si>
  <si>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</si>
  <si>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</si>
  <si>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</si>
  <si>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</si>
  <si>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</si>
  <si>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</si>
  <si>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</si>
  <si>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</si>
  <si>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</si>
  <si>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</si>
  <si>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</si>
  <si>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</si>
  <si>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</si>
  <si>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</si>
  <si>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</si>
  <si>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</si>
  <si>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</si>
  <si>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</si>
  <si>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</si>
  <si>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</si>
  <si>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</si>
  <si>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</si>
  <si>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</si>
  <si>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</si>
  <si>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</si>
  <si>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</si>
  <si>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</si>
  <si>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BR1</t>
  </si>
  <si>
    <t>BR2</t>
  </si>
  <si>
    <t>BR3</t>
  </si>
  <si>
    <t>BR4</t>
  </si>
  <si>
    <t>BR5</t>
  </si>
  <si>
    <t>BR6</t>
  </si>
  <si>
    <t>BR7</t>
  </si>
  <si>
    <t>BR8</t>
  </si>
  <si>
    <t>BR9</t>
  </si>
  <si>
    <t>BR10</t>
  </si>
  <si>
    <t>BR11</t>
  </si>
  <si>
    <t>BR12</t>
  </si>
  <si>
    <t>BR13</t>
  </si>
  <si>
    <t xml:space="preserve">Serial number: </t>
  </si>
  <si>
    <t>Date:</t>
  </si>
  <si>
    <t>Conformity checked by: aljaz</t>
  </si>
  <si>
    <t>mm</t>
  </si>
  <si>
    <t>TOLLERANCE +-10MM</t>
  </si>
  <si>
    <t>BREZ GURTEN</t>
  </si>
  <si>
    <t>Setup:</t>
  </si>
  <si>
    <t>Nov</t>
  </si>
  <si>
    <t>po 5h</t>
  </si>
  <si>
    <t>Line lengths shall be specified when measured under a tension of 50 N, this tension being slowly and gradually applied before taking the measurement.</t>
  </si>
  <si>
    <t>CUT</t>
  </si>
  <si>
    <t>King 2 L</t>
  </si>
  <si>
    <t>knot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</si>
</sst>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52"/>
      <name val="Calibri"/>
      <family val="2"/>
      <charset val="238"/>
    </font>
    <font>
      <sz val="18"/>
      <name val="Arial"/>
      <family val="2"/>
    </font>
    <font>
      <sz val="2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5"/>
      <color indexed="54"/>
      <name val="Calibri"/>
      <family val="2"/>
      <charset val="238"/>
      <scheme val="minor"/>
    </font>
    <font>
      <b/>
      <sz val="13"/>
      <color indexed="54"/>
      <name val="Calibri"/>
      <family val="2"/>
      <charset val="238"/>
      <scheme val="minor"/>
    </font>
    <font>
      <b/>
      <sz val="11"/>
      <color indexed="54"/>
      <name val="Calibri"/>
      <family val="2"/>
      <charset val="238"/>
      <scheme val="minor"/>
    </font>
    <font>
      <sz val="11"/>
      <color indexed="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rgb="FF0099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33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0"/>
      </right>
      <top/>
      <bottom style="thin">
        <color indexed="64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44" applyNumberFormat="0" applyAlignment="0" applyProtection="0"/>
    <xf numFmtId="0" fontId="2" fillId="0" borderId="0" applyNumberFormat="0" applyFill="0" applyBorder="0" applyAlignment="0" applyProtection="0"/>
    <xf numFmtId="0" fontId="11" fillId="0" borderId="45" applyNumberFormat="0" applyFill="0" applyAlignment="0" applyProtection="0"/>
    <xf numFmtId="0" fontId="12" fillId="0" borderId="46" applyNumberFormat="0" applyFill="0" applyAlignment="0" applyProtection="0"/>
    <xf numFmtId="0" fontId="13" fillId="0" borderId="47" applyNumberFormat="0" applyFill="0" applyAlignment="0" applyProtection="0"/>
    <xf numFmtId="0" fontId="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" fillId="22" borderId="4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4" fillId="0" borderId="1" applyNumberFormat="0" applyFill="0" applyAlignment="0" applyProtection="0"/>
    <xf numFmtId="0" fontId="17" fillId="25" borderId="49" applyNumberFormat="0" applyAlignment="0" applyProtection="0"/>
    <xf numFmtId="0" fontId="18" fillId="3" borderId="50" applyNumberFormat="0" applyAlignment="0" applyProtection="0"/>
    <xf numFmtId="0" fontId="19" fillId="13" borderId="0" applyNumberFormat="0" applyBorder="0" applyAlignment="0" applyProtection="0"/>
    <xf numFmtId="0" fontId="20" fillId="3" borderId="50" applyNumberFormat="0" applyAlignment="0" applyProtection="0"/>
    <xf numFmtId="0" fontId="21" fillId="0" borderId="51" applyNumberFormat="0" applyFill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1" fillId="0" borderId="17" xfId="0" applyFont="1" applyBorder="1"/>
    <xf numFmtId="0" fontId="21" fillId="0" borderId="18" xfId="0" applyFont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27" borderId="23" xfId="0" applyFont="1" applyFill="1" applyBorder="1" applyAlignment="1">
      <alignment horizontal="center"/>
    </xf>
    <xf numFmtId="0" fontId="22" fillId="28" borderId="24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4" fillId="26" borderId="26" xfId="0" applyFont="1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7" borderId="27" xfId="0" applyFill="1" applyBorder="1"/>
    <xf numFmtId="0" fontId="25" fillId="28" borderId="28" xfId="0" applyFont="1" applyFill="1" applyBorder="1"/>
    <xf numFmtId="0" fontId="23" fillId="0" borderId="29" xfId="0" applyFont="1" applyBorder="1" applyAlignment="1">
      <alignment horizontal="center"/>
    </xf>
    <xf numFmtId="0" fontId="24" fillId="26" borderId="30" xfId="0" applyFon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7" borderId="31" xfId="0" applyFill="1" applyBorder="1"/>
    <xf numFmtId="0" fontId="25" fillId="28" borderId="32" xfId="0" applyFont="1" applyFill="1" applyBorder="1"/>
    <xf numFmtId="0" fontId="23" fillId="0" borderId="33" xfId="0" applyFont="1" applyBorder="1" applyAlignment="1">
      <alignment horizontal="center"/>
    </xf>
    <xf numFmtId="0" fontId="24" fillId="26" borderId="34" xfId="0" applyFont="1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27" borderId="35" xfId="0" applyFill="1" applyBorder="1"/>
    <xf numFmtId="0" fontId="25" fillId="28" borderId="36" xfId="0" applyFont="1" applyFill="1" applyBorder="1"/>
    <xf numFmtId="0" fontId="23" fillId="0" borderId="26" xfId="0" applyFont="1" applyBorder="1" applyAlignment="1">
      <alignment horizontal="center"/>
    </xf>
    <xf numFmtId="0" fontId="24" fillId="26" borderId="37" xfId="0" applyFon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7" borderId="37" xfId="0" applyFill="1" applyBorder="1"/>
    <xf numFmtId="0" fontId="25" fillId="28" borderId="38" xfId="0" applyFont="1" applyFill="1" applyBorder="1"/>
    <xf numFmtId="0" fontId="23" fillId="0" borderId="30" xfId="0" applyFont="1" applyBorder="1" applyAlignment="1">
      <alignment horizontal="center"/>
    </xf>
    <xf numFmtId="0" fontId="24" fillId="26" borderId="31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4" fillId="26" borderId="35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4" fillId="26" borderId="41" xfId="0" applyFont="1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27" borderId="41" xfId="0" applyFill="1" applyBorder="1"/>
    <xf numFmtId="0" fontId="25" fillId="28" borderId="42" xfId="0" applyFont="1" applyFill="1" applyBorder="1"/>
    <xf numFmtId="0" fontId="26" fillId="0" borderId="26" xfId="0" applyFont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1" fillId="0" borderId="0" xfId="0" applyFont="1" applyBorder="1"/>
    <xf numFmtId="0" fontId="0" fillId="0" borderId="0" xfId="0" applyBorder="1" applyAlignment="1">
      <alignment horizontal="center"/>
    </xf>
    <xf numFmtId="16" fontId="0" fillId="26" borderId="0" xfId="0" applyNumberForma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left"/>
    </xf>
    <xf numFmtId="0" fontId="0" fillId="26" borderId="0" xfId="0" applyFill="1" applyBorder="1"/>
    <xf numFmtId="0" fontId="25" fillId="26" borderId="0" xfId="0" applyFont="1" applyFill="1" applyBorder="1"/>
    <xf numFmtId="14" fontId="0" fillId="0" borderId="0" xfId="0" applyNumberFormat="1" applyBorder="1" applyAlignment="1">
      <alignment horizontal="center"/>
    </xf>
    <xf numFmtId="0" fontId="21" fillId="0" borderId="0" xfId="0" applyFont="1" applyFill="1" applyBorder="1"/>
    <xf numFmtId="0" fontId="0" fillId="26" borderId="43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ill="1" applyBorder="1"/>
    <xf numFmtId="0" fontId="21" fillId="26" borderId="0" xfId="0" applyFont="1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4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Border="1"/>
    <xf numFmtId="1" fontId="0" fillId="0" borderId="4" xfId="0" applyNumberFormat="1" applyBorder="1"/>
    <xf numFmtId="1" fontId="0" fillId="0" borderId="14" xfId="0" applyNumberFormat="1" applyBorder="1"/>
    <xf numFmtId="1" fontId="0" fillId="0" borderId="12" xfId="0" applyNumberFormat="1" applyBorder="1"/>
    <xf numFmtId="1" fontId="0" fillId="0" borderId="6" xfId="0" applyNumberFormat="1" applyBorder="1"/>
    <xf numFmtId="1" fontId="0" fillId="0" borderId="0" xfId="0" applyNumberFormat="1"/>
    <xf numFmtId="1" fontId="0" fillId="0" borderId="11" xfId="0" applyNumberFormat="1" applyBorder="1"/>
    <xf numFmtId="1" fontId="0" fillId="0" borderId="16" xfId="0" applyNumberFormat="1" applyBorder="1"/>
    <xf numFmtId="1" fontId="0" fillId="0" borderId="9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1" fontId="0" fillId="0" borderId="2" xfId="0" applyNumberFormat="1" applyBorder="1"/>
    <xf numFmtId="1" fontId="0" fillId="0" borderId="5" xfId="0" applyNumberFormat="1" applyBorder="1"/>
    <xf numFmtId="1" fontId="0" fillId="0" borderId="0" xfId="0" applyNumberFormat="1" applyFill="1"/>
    <xf numFmtId="1" fontId="0" fillId="0" borderId="15" xfId="0" applyNumberFormat="1" applyBorder="1"/>
    <xf numFmtId="1" fontId="0" fillId="0" borderId="15" xfId="0" applyNumberFormat="1" applyFill="1" applyBorder="1"/>
    <xf numFmtId="1" fontId="0" fillId="0" borderId="16" xfId="0" applyNumberFormat="1" applyFill="1" applyBorder="1"/>
    <xf numFmtId="1" fontId="0" fillId="0" borderId="14" xfId="0" applyNumberFormat="1" applyFill="1" applyBorder="1"/>
    <xf numFmtId="1" fontId="0" fillId="0" borderId="9" xfId="0" applyNumberFormat="1" applyFill="1" applyBorder="1"/>
    <xf numFmtId="1" fontId="0" fillId="0" borderId="4" xfId="0" applyNumberFormat="1" applyFill="1" applyBorder="1"/>
    <xf numFmtId="1" fontId="0" fillId="0" borderId="11" xfId="0" applyNumberFormat="1" applyFill="1" applyBorder="1"/>
    <xf numFmtId="1" fontId="0" fillId="0" borderId="7" xfId="0" applyNumberFormat="1" applyFill="1" applyBorder="1"/>
    <xf numFmtId="1" fontId="0" fillId="0" borderId="0" xfId="0" applyNumberFormat="1" applyFill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12" xfId="0" applyNumberFormat="1" applyFill="1" applyBorder="1"/>
    <xf numFmtId="1" fontId="0" fillId="0" borderId="14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" fontId="0" fillId="0" borderId="6" xfId="0" applyNumberFormat="1" applyFill="1" applyBorder="1"/>
    <xf numFmtId="1" fontId="0" fillId="0" borderId="10" xfId="0" applyNumberFormat="1" applyFill="1" applyBorder="1"/>
    <xf numFmtId="1" fontId="0" fillId="0" borderId="16" xfId="0" applyNumberFormat="1" applyFill="1" applyBorder="1" applyAlignment="1">
      <alignment horizontal="right"/>
    </xf>
    <xf numFmtId="1" fontId="0" fillId="0" borderId="13" xfId="0" applyNumberFormat="1" applyBorder="1"/>
    <xf numFmtId="1" fontId="0" fillId="0" borderId="15" xfId="0" applyNumberFormat="1" applyBorder="1" applyAlignment="1">
      <alignment horizontal="right"/>
    </xf>
    <xf numFmtId="1" fontId="0" fillId="0" borderId="8" xfId="0" applyNumberFormat="1" applyBorder="1"/>
    <xf numFmtId="1" fontId="0" fillId="0" borderId="53" xfId="0" applyNumberFormat="1" applyBorder="1"/>
    <xf numFmtId="1" fontId="0" fillId="0" borderId="54" xfId="0" applyNumberFormat="1" applyBorder="1"/>
    <xf numFmtId="1" fontId="0" fillId="0" borderId="52" xfId="0" applyNumberForma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2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 customBuiltin="1"/>
    <cellStyle name="Nevtralno" xfId="26" builtinId="28" customBuiltin="1"/>
    <cellStyle name="Opomba" xfId="27" builtinId="10" customBuiltin="1"/>
    <cellStyle name="Opozorilo" xfId="28" builtinId="11" customBuiltin="1"/>
    <cellStyle name="Pojasnjevalno besedilo" xfId="29" builtinId="53" customBuiltin="1"/>
    <cellStyle name="Poudarek1" xfId="30" builtinId="29" customBuiltin="1"/>
    <cellStyle name="Poudarek2" xfId="31" builtinId="33" customBuiltin="1"/>
    <cellStyle name="Poudarek3" xfId="32" builtinId="37" customBuiltin="1"/>
    <cellStyle name="Poudarek4" xfId="33" builtinId="41" customBuiltin="1"/>
    <cellStyle name="Poudarek5" xfId="34" builtinId="45" customBuiltin="1"/>
    <cellStyle name="Poudarek6" xfId="35" builtinId="49" customBuiltin="1"/>
    <cellStyle name="Povezana celica" xfId="36" builtinId="24" customBuiltin="1"/>
    <cellStyle name="Preveri celico" xfId="37" builtinId="23" customBuiltin="1"/>
    <cellStyle name="Računanje" xfId="38" builtinId="22" customBuiltin="1"/>
    <cellStyle name="Slabo" xfId="39" builtinId="27" customBuiltin="1"/>
    <cellStyle name="Vnos" xfId="40" builtinId="20" customBuiltin="1"/>
    <cellStyle name="Vsota" xfId="41" builtinId="25" customBuiltin="1"/>
  </cellStyles>
  <dxfs count="10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1"/>
  <sheetViews>
    <sheetView tabSelected="1" zoomScale="70" zoomScaleNormal="70" workbookViewId="0">
      <selection activeCell="N64" sqref="N64"/>
    </sheetView>
  </sheetViews>
  <sheetFormatPr defaultColWidth="7.75" defaultRowHeight="14.25" customHeight="1" x14ac:dyDescent="0.3"/>
  <cols>
    <col min="3" max="3" width="9.25" customWidth="1"/>
    <col min="5" max="5" width="11.5" customWidth="1"/>
    <col min="6" max="7" width="13.75" customWidth="1"/>
    <col min="8" max="8" width="15" customWidth="1"/>
    <col min="9" max="9" width="17.5" customWidth="1"/>
    <col min="10" max="10" width="7.75" style="12"/>
    <col min="11" max="11" width="18" style="12" customWidth="1"/>
    <col min="12" max="12" width="20.25" style="12" customWidth="1"/>
    <col min="13" max="13" width="18" style="12" customWidth="1"/>
    <col min="14" max="14" width="20.58203125" style="12" customWidth="1"/>
    <col min="15" max="15" width="19.75" customWidth="1"/>
    <col min="16" max="16" width="8.75" customWidth="1"/>
  </cols>
  <sheetData>
    <row r="1" spans="1:22" ht="14.25" customHeight="1" x14ac:dyDescent="0.3">
      <c r="A1" s="140" t="s">
        <v>282</v>
      </c>
      <c r="B1" s="141"/>
      <c r="C1" s="141"/>
      <c r="D1" s="141"/>
      <c r="E1" s="141"/>
      <c r="F1" s="141"/>
      <c r="G1" s="142" t="s">
        <v>280</v>
      </c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4.25" customHeight="1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4.25" customHeight="1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5" customHeight="1" thickBot="1" x14ac:dyDescent="0.35">
      <c r="H4" s="11"/>
    </row>
    <row r="5" spans="1:22" ht="15" customHeight="1" thickBot="1" x14ac:dyDescent="0.35">
      <c r="A5" s="1" t="s">
        <v>0</v>
      </c>
      <c r="B5" s="2" t="s">
        <v>1</v>
      </c>
      <c r="C5" s="4"/>
      <c r="H5" s="11" t="s">
        <v>2</v>
      </c>
      <c r="J5" s="94" t="s">
        <v>0</v>
      </c>
      <c r="K5" s="95" t="s">
        <v>1</v>
      </c>
      <c r="L5" s="96"/>
      <c r="R5" s="1" t="s">
        <v>0</v>
      </c>
      <c r="S5" s="2" t="s">
        <v>1</v>
      </c>
      <c r="T5" s="3"/>
    </row>
    <row r="6" spans="1:22" ht="14.25" customHeight="1" x14ac:dyDescent="0.3">
      <c r="A6" s="5">
        <v>3</v>
      </c>
      <c r="B6" s="104">
        <v>269.89074050413421</v>
      </c>
      <c r="C6" s="105"/>
      <c r="D6" s="106"/>
      <c r="E6" s="107"/>
      <c r="F6" s="108"/>
      <c r="G6" s="108"/>
      <c r="H6" s="103">
        <v>8018</v>
      </c>
      <c r="J6" s="97">
        <v>3</v>
      </c>
      <c r="K6" s="93" t="s">
        <v>3</v>
      </c>
      <c r="L6" s="93"/>
      <c r="M6" s="93"/>
      <c r="N6" s="93"/>
      <c r="R6" s="5">
        <v>3</v>
      </c>
      <c r="S6" s="5" t="s">
        <v>4</v>
      </c>
      <c r="T6" s="6"/>
      <c r="U6" s="6"/>
      <c r="V6" s="6"/>
    </row>
    <row r="7" spans="1:22" ht="15" customHeight="1" thickBot="1" x14ac:dyDescent="0.35">
      <c r="A7" s="7">
        <v>4</v>
      </c>
      <c r="B7" s="109">
        <v>206.77113183784476</v>
      </c>
      <c r="C7" s="110">
        <v>811.84875974227475</v>
      </c>
      <c r="D7" s="108">
        <v>1635.6684797488456</v>
      </c>
      <c r="E7" s="111"/>
      <c r="F7" s="108"/>
      <c r="G7" s="108"/>
      <c r="H7" s="103">
        <v>7956</v>
      </c>
      <c r="J7" s="98">
        <v>4</v>
      </c>
      <c r="K7" s="86" t="s">
        <v>5</v>
      </c>
      <c r="L7" s="86" t="s">
        <v>6</v>
      </c>
      <c r="M7" s="87" t="s">
        <v>7</v>
      </c>
      <c r="N7" s="87"/>
      <c r="R7" s="7">
        <v>4</v>
      </c>
      <c r="S7" s="10" t="s">
        <v>8</v>
      </c>
      <c r="T7" s="10" t="s">
        <v>9</v>
      </c>
      <c r="U7" s="7" t="s">
        <v>10</v>
      </c>
      <c r="V7" s="9"/>
    </row>
    <row r="8" spans="1:22" ht="14.25" customHeight="1" x14ac:dyDescent="0.3">
      <c r="A8" s="7">
        <v>6</v>
      </c>
      <c r="B8" s="107">
        <v>251.39016555022178</v>
      </c>
      <c r="C8" s="111"/>
      <c r="D8" s="112"/>
      <c r="E8" s="111"/>
      <c r="F8" s="108"/>
      <c r="G8" s="108"/>
      <c r="H8" s="103">
        <v>7879</v>
      </c>
      <c r="J8" s="98">
        <v>6</v>
      </c>
      <c r="K8" s="93" t="s">
        <v>5</v>
      </c>
      <c r="L8" s="93"/>
      <c r="M8" s="87"/>
      <c r="N8" s="87"/>
      <c r="R8" s="7">
        <v>6</v>
      </c>
      <c r="S8" s="5" t="s">
        <v>11</v>
      </c>
      <c r="T8" s="6"/>
      <c r="U8" s="9"/>
      <c r="V8" s="9"/>
    </row>
    <row r="9" spans="1:22" ht="15" customHeight="1" thickBot="1" x14ac:dyDescent="0.35">
      <c r="A9" s="7">
        <v>7</v>
      </c>
      <c r="B9" s="113">
        <v>252.47843466515781</v>
      </c>
      <c r="C9" s="108">
        <v>689.96261886943989</v>
      </c>
      <c r="D9" s="109"/>
      <c r="E9" s="111"/>
      <c r="F9" s="108"/>
      <c r="G9" s="108"/>
      <c r="H9" s="103">
        <v>7880</v>
      </c>
      <c r="J9" s="98">
        <v>7</v>
      </c>
      <c r="K9" s="86" t="s">
        <v>5</v>
      </c>
      <c r="L9" s="86" t="s">
        <v>3</v>
      </c>
      <c r="M9" s="86"/>
      <c r="N9" s="87"/>
      <c r="R9" s="7">
        <v>7</v>
      </c>
      <c r="S9" s="10" t="s">
        <v>12</v>
      </c>
      <c r="T9" s="10" t="s">
        <v>13</v>
      </c>
      <c r="U9" s="8"/>
      <c r="V9" s="9"/>
    </row>
    <row r="10" spans="1:22" ht="14.25" customHeight="1" x14ac:dyDescent="0.3">
      <c r="A10" s="7">
        <v>10</v>
      </c>
      <c r="B10" s="104">
        <v>257.91978023983796</v>
      </c>
      <c r="C10" s="105"/>
      <c r="D10" s="106"/>
      <c r="E10" s="111">
        <v>4796.0019895230625</v>
      </c>
      <c r="F10" s="108"/>
      <c r="G10" s="108"/>
      <c r="H10" s="103">
        <v>7841</v>
      </c>
      <c r="J10" s="98">
        <v>10</v>
      </c>
      <c r="K10" s="93" t="s">
        <v>14</v>
      </c>
      <c r="L10" s="93"/>
      <c r="M10" s="93"/>
      <c r="N10" s="87" t="s">
        <v>15</v>
      </c>
      <c r="R10" s="7">
        <v>10</v>
      </c>
      <c r="S10" s="5" t="s">
        <v>16</v>
      </c>
      <c r="T10" s="6"/>
      <c r="U10" s="6"/>
      <c r="V10" s="7" t="s">
        <v>17</v>
      </c>
    </row>
    <row r="11" spans="1:22" ht="15" customHeight="1" thickBot="1" x14ac:dyDescent="0.35">
      <c r="A11" s="7">
        <v>11</v>
      </c>
      <c r="B11" s="109">
        <v>239.41920528592553</v>
      </c>
      <c r="C11" s="110">
        <v>723.69896143245671</v>
      </c>
      <c r="D11" s="108">
        <v>1560.5779108182599</v>
      </c>
      <c r="E11" s="111"/>
      <c r="F11" s="108"/>
      <c r="G11" s="108"/>
      <c r="H11" s="103">
        <v>7824</v>
      </c>
      <c r="J11" s="98">
        <v>11</v>
      </c>
      <c r="K11" s="86" t="s">
        <v>5</v>
      </c>
      <c r="L11" s="86" t="s">
        <v>3</v>
      </c>
      <c r="M11" s="87" t="s">
        <v>7</v>
      </c>
      <c r="N11" s="87" t="s">
        <v>18</v>
      </c>
      <c r="R11" s="7">
        <v>11</v>
      </c>
      <c r="S11" s="10" t="s">
        <v>19</v>
      </c>
      <c r="T11" s="10" t="s">
        <v>20</v>
      </c>
      <c r="U11" s="7" t="s">
        <v>21</v>
      </c>
      <c r="V11" s="9"/>
    </row>
    <row r="12" spans="1:22" ht="14.25" customHeight="1" x14ac:dyDescent="0.3">
      <c r="A12" s="7">
        <v>13</v>
      </c>
      <c r="B12" s="107">
        <v>218.74209210214104</v>
      </c>
      <c r="C12" s="111"/>
      <c r="D12" s="112"/>
      <c r="E12" s="111"/>
      <c r="F12" s="108"/>
      <c r="G12" s="108"/>
      <c r="H12" s="103">
        <v>7851</v>
      </c>
      <c r="J12" s="98">
        <v>13</v>
      </c>
      <c r="K12" s="93" t="s">
        <v>5</v>
      </c>
      <c r="L12" s="93"/>
      <c r="M12" s="87"/>
      <c r="N12" s="87"/>
      <c r="R12" s="7">
        <v>13</v>
      </c>
      <c r="S12" s="5" t="s">
        <v>22</v>
      </c>
      <c r="T12" s="6"/>
      <c r="U12" s="9"/>
      <c r="V12" s="9"/>
    </row>
    <row r="13" spans="1:22" ht="15" customHeight="1" thickBot="1" x14ac:dyDescent="0.35">
      <c r="A13" s="7">
        <v>14</v>
      </c>
      <c r="B13" s="113">
        <v>262.27285669958206</v>
      </c>
      <c r="C13" s="108">
        <v>775.93587894938582</v>
      </c>
      <c r="D13" s="109"/>
      <c r="E13" s="113"/>
      <c r="F13" s="108"/>
      <c r="G13" s="108"/>
      <c r="H13" s="103">
        <v>7894</v>
      </c>
      <c r="J13" s="98">
        <v>14</v>
      </c>
      <c r="K13" s="86" t="s">
        <v>14</v>
      </c>
      <c r="L13" s="86" t="s">
        <v>3</v>
      </c>
      <c r="M13" s="86"/>
      <c r="N13" s="86"/>
      <c r="R13" s="7">
        <v>14</v>
      </c>
      <c r="S13" s="10" t="s">
        <v>23</v>
      </c>
      <c r="T13" s="10" t="s">
        <v>24</v>
      </c>
      <c r="U13" s="8"/>
      <c r="V13" s="8"/>
    </row>
    <row r="14" spans="1:22" ht="14.25" customHeight="1" x14ac:dyDescent="0.3">
      <c r="A14" s="7">
        <v>18</v>
      </c>
      <c r="B14" s="104">
        <v>256.83151112490191</v>
      </c>
      <c r="C14" s="107"/>
      <c r="D14" s="106"/>
      <c r="E14" s="107"/>
      <c r="F14" s="108"/>
      <c r="G14" s="108"/>
      <c r="H14" s="103">
        <v>7760</v>
      </c>
      <c r="J14" s="98">
        <v>18</v>
      </c>
      <c r="K14" s="93" t="s">
        <v>3</v>
      </c>
      <c r="L14" s="93"/>
      <c r="M14" s="93"/>
      <c r="N14" s="93"/>
      <c r="R14" s="7">
        <v>18</v>
      </c>
      <c r="S14" s="5" t="s">
        <v>25</v>
      </c>
      <c r="T14" s="6"/>
      <c r="U14" s="6"/>
      <c r="V14" s="6"/>
    </row>
    <row r="15" spans="1:22" ht="15" customHeight="1" thickBot="1" x14ac:dyDescent="0.35">
      <c r="A15" s="7">
        <v>19</v>
      </c>
      <c r="B15" s="109">
        <v>192.62363334367643</v>
      </c>
      <c r="C15" s="113">
        <v>796.61299213317034</v>
      </c>
      <c r="D15" s="108">
        <v>1571.4606019676203</v>
      </c>
      <c r="E15" s="111"/>
      <c r="F15" s="108"/>
      <c r="G15" s="108"/>
      <c r="H15" s="103">
        <v>7700</v>
      </c>
      <c r="J15" s="98">
        <v>19</v>
      </c>
      <c r="K15" s="86" t="s">
        <v>26</v>
      </c>
      <c r="L15" s="86" t="s">
        <v>3</v>
      </c>
      <c r="M15" s="87" t="s">
        <v>7</v>
      </c>
      <c r="N15" s="87"/>
      <c r="R15" s="7">
        <v>19</v>
      </c>
      <c r="S15" s="10" t="s">
        <v>27</v>
      </c>
      <c r="T15" s="10" t="s">
        <v>28</v>
      </c>
      <c r="U15" s="7" t="s">
        <v>29</v>
      </c>
      <c r="V15" s="9"/>
    </row>
    <row r="16" spans="1:22" ht="14.25" customHeight="1" x14ac:dyDescent="0.3">
      <c r="A16" s="7">
        <v>21</v>
      </c>
      <c r="B16" s="107">
        <v>240.50747440086155</v>
      </c>
      <c r="C16" s="111"/>
      <c r="D16" s="112"/>
      <c r="E16" s="111"/>
      <c r="F16" s="108"/>
      <c r="G16" s="108"/>
      <c r="H16" s="103">
        <v>7611</v>
      </c>
      <c r="J16" s="98">
        <v>21</v>
      </c>
      <c r="K16" s="93" t="s">
        <v>26</v>
      </c>
      <c r="L16" s="93"/>
      <c r="M16" s="87"/>
      <c r="N16" s="87"/>
      <c r="R16" s="7">
        <v>21</v>
      </c>
      <c r="S16" s="5" t="s">
        <v>30</v>
      </c>
      <c r="T16" s="6"/>
      <c r="U16" s="9"/>
      <c r="V16" s="9"/>
    </row>
    <row r="17" spans="1:22" ht="15" customHeight="1" thickBot="1" x14ac:dyDescent="0.35">
      <c r="A17" s="7">
        <v>22</v>
      </c>
      <c r="B17" s="113">
        <v>229.6247832515013</v>
      </c>
      <c r="C17" s="108">
        <v>658.40281453629518</v>
      </c>
      <c r="D17" s="109"/>
      <c r="E17" s="111"/>
      <c r="F17" s="108"/>
      <c r="G17" s="108"/>
      <c r="H17" s="103">
        <v>7600</v>
      </c>
      <c r="J17" s="98">
        <v>22</v>
      </c>
      <c r="K17" s="86" t="s">
        <v>26</v>
      </c>
      <c r="L17" s="86" t="s">
        <v>14</v>
      </c>
      <c r="M17" s="86"/>
      <c r="N17" s="87"/>
      <c r="R17" s="7">
        <v>22</v>
      </c>
      <c r="S17" s="10" t="s">
        <v>31</v>
      </c>
      <c r="T17" s="10" t="s">
        <v>32</v>
      </c>
      <c r="U17" s="8"/>
      <c r="V17" s="9"/>
    </row>
    <row r="18" spans="1:22" ht="14.25" customHeight="1" x14ac:dyDescent="0.3">
      <c r="A18" s="7">
        <v>25</v>
      </c>
      <c r="B18" s="104">
        <v>239.41920528592553</v>
      </c>
      <c r="C18" s="107"/>
      <c r="D18" s="106"/>
      <c r="E18" s="111">
        <v>4650.1739281216351</v>
      </c>
      <c r="F18" s="108"/>
      <c r="G18" s="108"/>
      <c r="H18" s="103">
        <v>7515</v>
      </c>
      <c r="J18" s="98">
        <v>25</v>
      </c>
      <c r="K18" s="93" t="s">
        <v>5</v>
      </c>
      <c r="L18" s="93"/>
      <c r="M18" s="93"/>
      <c r="N18" s="87" t="s">
        <v>33</v>
      </c>
      <c r="R18" s="7">
        <v>25</v>
      </c>
      <c r="S18" s="5" t="s">
        <v>34</v>
      </c>
      <c r="T18" s="6"/>
      <c r="U18" s="6"/>
      <c r="V18" s="7" t="s">
        <v>35</v>
      </c>
    </row>
    <row r="19" spans="1:22" ht="15" customHeight="1" thickBot="1" x14ac:dyDescent="0.35">
      <c r="A19" s="7">
        <v>26</v>
      </c>
      <c r="B19" s="109">
        <v>211.12420829758886</v>
      </c>
      <c r="C19" s="113">
        <v>703.0218482486722</v>
      </c>
      <c r="D19" s="108">
        <v>1433.2504243707451</v>
      </c>
      <c r="E19" s="111"/>
      <c r="F19" s="108"/>
      <c r="G19" s="108"/>
      <c r="H19" s="103">
        <v>7490</v>
      </c>
      <c r="J19" s="98">
        <v>26</v>
      </c>
      <c r="K19" s="86" t="s">
        <v>26</v>
      </c>
      <c r="L19" s="86" t="s">
        <v>14</v>
      </c>
      <c r="M19" s="87" t="s">
        <v>6</v>
      </c>
      <c r="N19" s="87" t="s">
        <v>18</v>
      </c>
      <c r="R19" s="7">
        <v>26</v>
      </c>
      <c r="S19" s="10" t="s">
        <v>36</v>
      </c>
      <c r="T19" s="10" t="s">
        <v>37</v>
      </c>
      <c r="U19" s="7" t="s">
        <v>38</v>
      </c>
      <c r="V19" s="9"/>
    </row>
    <row r="20" spans="1:22" ht="14.25" customHeight="1" x14ac:dyDescent="0.3">
      <c r="A20" s="7">
        <v>28</v>
      </c>
      <c r="B20" s="104">
        <v>204.59459360797271</v>
      </c>
      <c r="C20" s="107"/>
      <c r="D20" s="103"/>
      <c r="E20" s="111"/>
      <c r="F20" s="108"/>
      <c r="G20" s="108"/>
      <c r="H20" s="103">
        <v>7492</v>
      </c>
      <c r="J20" s="98">
        <v>28</v>
      </c>
      <c r="K20" s="93" t="s">
        <v>26</v>
      </c>
      <c r="L20" s="93"/>
      <c r="M20" s="87"/>
      <c r="N20" s="87"/>
      <c r="R20" s="7">
        <v>28</v>
      </c>
      <c r="S20" s="5" t="s">
        <v>39</v>
      </c>
      <c r="T20" s="6"/>
      <c r="U20" s="9"/>
      <c r="V20" s="9"/>
    </row>
    <row r="21" spans="1:22" ht="15" customHeight="1" thickBot="1" x14ac:dyDescent="0.35">
      <c r="A21" s="7">
        <v>29</v>
      </c>
      <c r="B21" s="109">
        <v>231.80132148137335</v>
      </c>
      <c r="C21" s="113">
        <v>709.5514629382883</v>
      </c>
      <c r="D21" s="103"/>
      <c r="E21" s="113"/>
      <c r="F21" s="108"/>
      <c r="G21" s="108"/>
      <c r="H21" s="103">
        <v>7520</v>
      </c>
      <c r="J21" s="98">
        <v>29</v>
      </c>
      <c r="K21" s="86" t="s">
        <v>26</v>
      </c>
      <c r="L21" s="86" t="s">
        <v>14</v>
      </c>
      <c r="M21" s="87"/>
      <c r="N21" s="86"/>
      <c r="R21" s="7">
        <v>29</v>
      </c>
      <c r="S21" s="10" t="s">
        <v>40</v>
      </c>
      <c r="T21" s="10" t="s">
        <v>41</v>
      </c>
      <c r="U21" s="8"/>
      <c r="V21" s="8"/>
    </row>
    <row r="22" spans="1:22" ht="14.25" customHeight="1" x14ac:dyDescent="0.3">
      <c r="A22" s="7">
        <v>33</v>
      </c>
      <c r="B22" s="107">
        <v>576.78263091609324</v>
      </c>
      <c r="C22" s="108">
        <v>1400.6023509226643</v>
      </c>
      <c r="D22" s="107"/>
      <c r="E22" s="108"/>
      <c r="F22" s="108"/>
      <c r="G22" s="108"/>
      <c r="H22" s="103">
        <v>7239</v>
      </c>
      <c r="J22" s="98">
        <v>33</v>
      </c>
      <c r="K22" s="93" t="s">
        <v>5</v>
      </c>
      <c r="L22" s="91" t="s">
        <v>14</v>
      </c>
      <c r="M22" s="88"/>
      <c r="R22" s="7">
        <v>33</v>
      </c>
      <c r="S22" s="5" t="s">
        <v>42</v>
      </c>
      <c r="T22" s="5" t="s">
        <v>43</v>
      </c>
      <c r="U22" s="6"/>
    </row>
    <row r="23" spans="1:22" ht="15" customHeight="1" thickBot="1" x14ac:dyDescent="0.35">
      <c r="A23" s="7">
        <v>35</v>
      </c>
      <c r="B23" s="113">
        <v>497.33898552576346</v>
      </c>
      <c r="C23" s="109"/>
      <c r="D23" s="111"/>
      <c r="E23" s="108"/>
      <c r="F23" s="108"/>
      <c r="G23" s="108"/>
      <c r="H23" s="103">
        <v>7165</v>
      </c>
      <c r="J23" s="98">
        <v>35</v>
      </c>
      <c r="K23" s="86" t="s">
        <v>26</v>
      </c>
      <c r="L23" s="92"/>
      <c r="M23" s="89"/>
      <c r="R23" s="7">
        <v>35</v>
      </c>
      <c r="S23" s="10" t="s">
        <v>44</v>
      </c>
      <c r="T23" s="8"/>
      <c r="U23" s="9"/>
    </row>
    <row r="24" spans="1:22" ht="14.25" customHeight="1" x14ac:dyDescent="0.3">
      <c r="A24" s="7">
        <v>38</v>
      </c>
      <c r="B24" s="107">
        <v>447.27860623870629</v>
      </c>
      <c r="C24" s="108">
        <v>1373.3956230492636</v>
      </c>
      <c r="D24" s="111">
        <v>4762.2656469600461</v>
      </c>
      <c r="E24" s="108"/>
      <c r="F24" s="108"/>
      <c r="G24" s="108"/>
      <c r="H24" s="103">
        <v>7082</v>
      </c>
      <c r="J24" s="98">
        <v>38</v>
      </c>
      <c r="K24" s="93" t="s">
        <v>26</v>
      </c>
      <c r="L24" s="91" t="s">
        <v>26</v>
      </c>
      <c r="M24" s="89" t="s">
        <v>45</v>
      </c>
      <c r="R24" s="7">
        <v>38</v>
      </c>
      <c r="S24" s="5" t="s">
        <v>46</v>
      </c>
      <c r="T24" s="5" t="s">
        <v>47</v>
      </c>
      <c r="U24" s="7" t="s">
        <v>48</v>
      </c>
    </row>
    <row r="25" spans="1:22" ht="15" customHeight="1" thickBot="1" x14ac:dyDescent="0.35">
      <c r="A25" s="7">
        <v>40</v>
      </c>
      <c r="B25" s="113">
        <v>462.51437384781065</v>
      </c>
      <c r="C25" s="109"/>
      <c r="D25" s="113"/>
      <c r="E25" s="108"/>
      <c r="F25" s="108"/>
      <c r="G25" s="108"/>
      <c r="H25" s="103">
        <v>7097</v>
      </c>
      <c r="J25" s="98">
        <v>40</v>
      </c>
      <c r="K25" s="86" t="s">
        <v>26</v>
      </c>
      <c r="L25" s="92"/>
      <c r="M25" s="90" t="s">
        <v>18</v>
      </c>
      <c r="R25" s="7">
        <v>40</v>
      </c>
      <c r="S25" s="10" t="s">
        <v>49</v>
      </c>
      <c r="T25" s="8"/>
      <c r="U25" s="8"/>
    </row>
    <row r="26" spans="1:22" ht="14.25" customHeight="1" x14ac:dyDescent="0.3">
      <c r="A26" s="7">
        <v>42</v>
      </c>
      <c r="B26" s="107">
        <v>133.85710113713108</v>
      </c>
      <c r="C26" s="107"/>
      <c r="D26" s="108"/>
      <c r="E26" s="108"/>
      <c r="F26" s="108"/>
      <c r="G26" s="108"/>
      <c r="H26" s="103">
        <v>7010</v>
      </c>
      <c r="J26" s="98">
        <v>42</v>
      </c>
      <c r="K26" s="93" t="s">
        <v>26</v>
      </c>
      <c r="L26" s="93"/>
      <c r="R26" s="7">
        <v>42</v>
      </c>
      <c r="S26" s="5" t="s">
        <v>50</v>
      </c>
      <c r="T26" s="6"/>
    </row>
    <row r="27" spans="1:22" ht="15" customHeight="1" thickBot="1" x14ac:dyDescent="0.35">
      <c r="A27" s="10">
        <v>43</v>
      </c>
      <c r="B27" s="113">
        <v>133.85710113713108</v>
      </c>
      <c r="C27" s="113">
        <v>611.60724259404606</v>
      </c>
      <c r="D27" s="108"/>
      <c r="E27" s="108"/>
      <c r="F27" s="108"/>
      <c r="G27" s="108"/>
      <c r="H27" s="103">
        <v>7010</v>
      </c>
      <c r="J27" s="99">
        <v>43</v>
      </c>
      <c r="K27" s="86" t="s">
        <v>26</v>
      </c>
      <c r="L27" s="86" t="s">
        <v>26</v>
      </c>
      <c r="R27" s="10">
        <v>43</v>
      </c>
      <c r="S27" s="10" t="s">
        <v>51</v>
      </c>
      <c r="T27" s="10" t="s">
        <v>52</v>
      </c>
    </row>
    <row r="28" spans="1:22" ht="15" customHeight="1" thickBot="1" x14ac:dyDescent="0.35">
      <c r="B28" s="108"/>
      <c r="C28" s="108"/>
      <c r="D28" s="108"/>
      <c r="E28" s="108"/>
      <c r="F28" s="108"/>
      <c r="G28" s="108"/>
      <c r="H28" s="103"/>
    </row>
    <row r="29" spans="1:22" ht="15" customHeight="1" thickBot="1" x14ac:dyDescent="0.35">
      <c r="A29" s="1" t="s">
        <v>0</v>
      </c>
      <c r="B29" s="114"/>
      <c r="C29" s="115"/>
      <c r="D29" s="108"/>
      <c r="E29" s="108"/>
      <c r="F29" s="108"/>
      <c r="G29" s="108"/>
      <c r="H29" s="103" t="s">
        <v>2</v>
      </c>
      <c r="J29" s="94" t="s">
        <v>0</v>
      </c>
      <c r="K29" s="95" t="s">
        <v>53</v>
      </c>
      <c r="L29" s="96"/>
      <c r="R29" s="1" t="s">
        <v>0</v>
      </c>
      <c r="S29" s="2" t="s">
        <v>53</v>
      </c>
      <c r="T29" s="3"/>
    </row>
    <row r="30" spans="1:22" ht="14.25" customHeight="1" x14ac:dyDescent="0.3">
      <c r="A30" s="5">
        <v>3</v>
      </c>
      <c r="B30" s="104">
        <v>262.27285669958206</v>
      </c>
      <c r="C30" s="105"/>
      <c r="D30" s="106"/>
      <c r="E30" s="105"/>
      <c r="F30" s="116"/>
      <c r="G30" s="116"/>
      <c r="H30" s="103">
        <v>7918</v>
      </c>
      <c r="J30" s="97">
        <v>3</v>
      </c>
      <c r="K30" s="93" t="s">
        <v>14</v>
      </c>
      <c r="L30" s="93"/>
      <c r="M30" s="93"/>
      <c r="N30" s="93"/>
      <c r="R30" s="5">
        <v>3</v>
      </c>
      <c r="S30" s="5" t="s">
        <v>54</v>
      </c>
      <c r="T30" s="6"/>
      <c r="U30" s="6"/>
      <c r="V30" s="6"/>
    </row>
    <row r="31" spans="1:22" ht="15" customHeight="1" thickBot="1" x14ac:dyDescent="0.35">
      <c r="A31" s="7">
        <v>4</v>
      </c>
      <c r="B31" s="109">
        <v>199.15324803329258</v>
      </c>
      <c r="C31" s="110">
        <v>808.58395239746665</v>
      </c>
      <c r="D31" s="108">
        <v>1613.9030974501252</v>
      </c>
      <c r="E31" s="117"/>
      <c r="F31" s="116"/>
      <c r="G31" s="116"/>
      <c r="H31" s="103">
        <v>7852</v>
      </c>
      <c r="J31" s="98">
        <v>4</v>
      </c>
      <c r="K31" s="86" t="s">
        <v>5</v>
      </c>
      <c r="L31" s="86" t="s">
        <v>3</v>
      </c>
      <c r="M31" s="87" t="s">
        <v>205</v>
      </c>
      <c r="N31" s="87"/>
      <c r="R31" s="7">
        <v>4</v>
      </c>
      <c r="S31" s="10" t="s">
        <v>55</v>
      </c>
      <c r="T31" s="10" t="s">
        <v>56</v>
      </c>
      <c r="U31" s="7" t="s">
        <v>57</v>
      </c>
      <c r="V31" s="9"/>
    </row>
    <row r="32" spans="1:22" ht="14.25" customHeight="1" x14ac:dyDescent="0.3">
      <c r="A32" s="7">
        <v>6</v>
      </c>
      <c r="B32" s="107">
        <v>243.7722817456696</v>
      </c>
      <c r="C32" s="111"/>
      <c r="D32" s="112"/>
      <c r="E32" s="117"/>
      <c r="F32" s="116"/>
      <c r="G32" s="116"/>
      <c r="H32" s="103">
        <v>7777</v>
      </c>
      <c r="J32" s="98">
        <v>6</v>
      </c>
      <c r="K32" s="93" t="s">
        <v>26</v>
      </c>
      <c r="L32" s="93"/>
      <c r="M32" s="87"/>
      <c r="N32" s="87"/>
      <c r="R32" s="7">
        <v>6</v>
      </c>
      <c r="S32" s="5" t="s">
        <v>58</v>
      </c>
      <c r="T32" s="6"/>
      <c r="U32" s="9"/>
      <c r="V32" s="9"/>
    </row>
    <row r="33" spans="1:22" ht="15" customHeight="1" thickBot="1" x14ac:dyDescent="0.35">
      <c r="A33" s="7">
        <v>7</v>
      </c>
      <c r="B33" s="113">
        <v>243.7722817456696</v>
      </c>
      <c r="C33" s="108">
        <v>687.7860806395679</v>
      </c>
      <c r="D33" s="109"/>
      <c r="E33" s="118"/>
      <c r="F33" s="116"/>
      <c r="G33" s="116"/>
      <c r="H33" s="103">
        <v>7778</v>
      </c>
      <c r="J33" s="98">
        <v>7</v>
      </c>
      <c r="K33" s="86" t="s">
        <v>5</v>
      </c>
      <c r="L33" s="86" t="s">
        <v>14</v>
      </c>
      <c r="M33" s="86"/>
      <c r="N33" s="87"/>
      <c r="R33" s="7">
        <v>7</v>
      </c>
      <c r="S33" s="10" t="s">
        <v>59</v>
      </c>
      <c r="T33" s="10" t="s">
        <v>60</v>
      </c>
      <c r="U33" s="8"/>
      <c r="V33" s="9"/>
    </row>
    <row r="34" spans="1:22" ht="14.25" customHeight="1" x14ac:dyDescent="0.3">
      <c r="A34" s="7">
        <v>10</v>
      </c>
      <c r="B34" s="107">
        <v>249.21362732034973</v>
      </c>
      <c r="C34" s="107"/>
      <c r="D34" s="104"/>
      <c r="E34" s="118">
        <v>4679.557194224908</v>
      </c>
      <c r="F34" s="116"/>
      <c r="G34" s="116"/>
      <c r="H34" s="103">
        <v>7753</v>
      </c>
      <c r="J34" s="98">
        <v>10</v>
      </c>
      <c r="K34" s="93" t="s">
        <v>26</v>
      </c>
      <c r="L34" s="93"/>
      <c r="M34" s="93"/>
      <c r="N34" s="87" t="s">
        <v>33</v>
      </c>
      <c r="R34" s="7">
        <v>10</v>
      </c>
      <c r="S34" s="5" t="s">
        <v>61</v>
      </c>
      <c r="T34" s="6"/>
      <c r="U34" s="6"/>
      <c r="V34" s="7" t="s">
        <v>62</v>
      </c>
    </row>
    <row r="35" spans="1:22" ht="15" customHeight="1" thickBot="1" x14ac:dyDescent="0.35">
      <c r="A35" s="7">
        <v>11</v>
      </c>
      <c r="B35" s="113">
        <v>231.80132148137335</v>
      </c>
      <c r="C35" s="108">
        <v>719.34588497271261</v>
      </c>
      <c r="D35" s="108">
        <v>1542.0773358643476</v>
      </c>
      <c r="E35" s="118"/>
      <c r="F35" s="116"/>
      <c r="G35" s="116"/>
      <c r="H35" s="103">
        <v>7734</v>
      </c>
      <c r="J35" s="98">
        <v>11</v>
      </c>
      <c r="K35" s="86" t="s">
        <v>26</v>
      </c>
      <c r="L35" s="86" t="s">
        <v>14</v>
      </c>
      <c r="M35" s="87" t="s">
        <v>205</v>
      </c>
      <c r="N35" s="87" t="s">
        <v>63</v>
      </c>
      <c r="R35" s="7">
        <v>11</v>
      </c>
      <c r="S35" s="10" t="s">
        <v>64</v>
      </c>
      <c r="T35" s="10" t="s">
        <v>65</v>
      </c>
      <c r="U35" s="7" t="s">
        <v>66</v>
      </c>
      <c r="V35" s="9"/>
    </row>
    <row r="36" spans="1:22" ht="14.25" customHeight="1" x14ac:dyDescent="0.3">
      <c r="A36" s="7">
        <v>13</v>
      </c>
      <c r="B36" s="107">
        <v>211.12420829758886</v>
      </c>
      <c r="C36" s="107"/>
      <c r="D36" s="112"/>
      <c r="E36" s="118"/>
      <c r="F36" s="116"/>
      <c r="G36" s="116"/>
      <c r="H36" s="103">
        <v>7765</v>
      </c>
      <c r="J36" s="98">
        <v>13</v>
      </c>
      <c r="K36" s="93" t="s">
        <v>26</v>
      </c>
      <c r="L36" s="93"/>
      <c r="M36" s="87"/>
      <c r="N36" s="87"/>
      <c r="R36" s="7">
        <v>13</v>
      </c>
      <c r="S36" s="5" t="s">
        <v>67</v>
      </c>
      <c r="T36" s="6"/>
      <c r="U36" s="9"/>
      <c r="V36" s="9"/>
    </row>
    <row r="37" spans="1:22" ht="15" customHeight="1" thickBot="1" x14ac:dyDescent="0.35">
      <c r="A37" s="7">
        <v>14</v>
      </c>
      <c r="B37" s="113">
        <v>253.56670378009383</v>
      </c>
      <c r="C37" s="108">
        <v>771.58280248964172</v>
      </c>
      <c r="D37" s="109"/>
      <c r="E37" s="119"/>
      <c r="F37" s="116"/>
      <c r="G37" s="116"/>
      <c r="H37" s="103">
        <v>7808</v>
      </c>
      <c r="J37" s="98">
        <v>14</v>
      </c>
      <c r="K37" s="86" t="s">
        <v>14</v>
      </c>
      <c r="L37" s="86" t="s">
        <v>3</v>
      </c>
      <c r="M37" s="86"/>
      <c r="N37" s="86"/>
      <c r="R37" s="7">
        <v>14</v>
      </c>
      <c r="S37" s="10" t="s">
        <v>68</v>
      </c>
      <c r="T37" s="10" t="s">
        <v>69</v>
      </c>
      <c r="U37" s="8"/>
      <c r="V37" s="8"/>
    </row>
    <row r="38" spans="1:22" ht="14.25" customHeight="1" x14ac:dyDescent="0.3">
      <c r="A38" s="7">
        <v>18</v>
      </c>
      <c r="B38" s="107">
        <v>248.1253582054137</v>
      </c>
      <c r="C38" s="107"/>
      <c r="D38" s="104"/>
      <c r="E38" s="120"/>
      <c r="F38" s="116"/>
      <c r="G38" s="116"/>
      <c r="H38" s="103">
        <v>7686</v>
      </c>
      <c r="J38" s="98">
        <v>18</v>
      </c>
      <c r="K38" s="93" t="s">
        <v>5</v>
      </c>
      <c r="L38" s="93"/>
      <c r="M38" s="93"/>
      <c r="N38" s="93"/>
      <c r="R38" s="7">
        <v>18</v>
      </c>
      <c r="S38" s="5" t="s">
        <v>70</v>
      </c>
      <c r="T38" s="6"/>
      <c r="U38" s="6"/>
      <c r="V38" s="6"/>
    </row>
    <row r="39" spans="1:22" ht="15" customHeight="1" thickBot="1" x14ac:dyDescent="0.35">
      <c r="A39" s="7">
        <v>19</v>
      </c>
      <c r="B39" s="113">
        <v>183.91748042418823</v>
      </c>
      <c r="C39" s="108">
        <v>762.87664957015363</v>
      </c>
      <c r="D39" s="108">
        <v>1496.3700330370345</v>
      </c>
      <c r="E39" s="118"/>
      <c r="F39" s="116"/>
      <c r="G39" s="116"/>
      <c r="H39" s="103">
        <v>7624</v>
      </c>
      <c r="J39" s="98">
        <v>19</v>
      </c>
      <c r="K39" s="86" t="s">
        <v>26</v>
      </c>
      <c r="L39" s="86" t="s">
        <v>14</v>
      </c>
      <c r="M39" s="87" t="s">
        <v>6</v>
      </c>
      <c r="N39" s="87"/>
      <c r="R39" s="7">
        <v>19</v>
      </c>
      <c r="S39" s="10" t="s">
        <v>71</v>
      </c>
      <c r="T39" s="10" t="s">
        <v>72</v>
      </c>
      <c r="U39" s="7" t="s">
        <v>73</v>
      </c>
      <c r="V39" s="9"/>
    </row>
    <row r="40" spans="1:22" ht="14.25" customHeight="1" x14ac:dyDescent="0.3">
      <c r="A40" s="7">
        <v>21</v>
      </c>
      <c r="B40" s="107">
        <v>231.80132148137335</v>
      </c>
      <c r="C40" s="107"/>
      <c r="D40" s="112"/>
      <c r="E40" s="118"/>
      <c r="F40" s="116"/>
      <c r="G40" s="116"/>
      <c r="H40" s="103">
        <v>7534</v>
      </c>
      <c r="J40" s="98">
        <v>21</v>
      </c>
      <c r="K40" s="93" t="s">
        <v>26</v>
      </c>
      <c r="L40" s="93"/>
      <c r="M40" s="87"/>
      <c r="N40" s="87"/>
      <c r="R40" s="7">
        <v>21</v>
      </c>
      <c r="S40" s="5" t="s">
        <v>74</v>
      </c>
      <c r="T40" s="6"/>
      <c r="U40" s="9"/>
      <c r="V40" s="9"/>
    </row>
    <row r="41" spans="1:22" ht="15" customHeight="1" thickBot="1" x14ac:dyDescent="0.35">
      <c r="A41" s="7">
        <v>22</v>
      </c>
      <c r="B41" s="113">
        <v>223.09516856188515</v>
      </c>
      <c r="C41" s="108">
        <v>624.66647197327836</v>
      </c>
      <c r="D41" s="109"/>
      <c r="E41" s="118"/>
      <c r="F41" s="116"/>
      <c r="G41" s="116"/>
      <c r="H41" s="103">
        <v>7525</v>
      </c>
      <c r="J41" s="98">
        <v>22</v>
      </c>
      <c r="K41" s="86" t="s">
        <v>26</v>
      </c>
      <c r="L41" s="86" t="s">
        <v>14</v>
      </c>
      <c r="M41" s="86"/>
      <c r="N41" s="87"/>
      <c r="R41" s="7">
        <v>22</v>
      </c>
      <c r="S41" s="10" t="s">
        <v>75</v>
      </c>
      <c r="T41" s="10" t="s">
        <v>76</v>
      </c>
      <c r="U41" s="8"/>
      <c r="V41" s="9"/>
    </row>
    <row r="42" spans="1:22" ht="14.25" customHeight="1" x14ac:dyDescent="0.3">
      <c r="A42" s="7">
        <v>25</v>
      </c>
      <c r="B42" s="104">
        <v>230.71305236643732</v>
      </c>
      <c r="C42" s="105"/>
      <c r="D42" s="106"/>
      <c r="E42" s="118">
        <v>4634.9381605125309</v>
      </c>
      <c r="F42" s="116"/>
      <c r="G42" s="116"/>
      <c r="H42" s="103">
        <v>7444</v>
      </c>
      <c r="J42" s="98">
        <v>25</v>
      </c>
      <c r="K42" s="93" t="s">
        <v>26</v>
      </c>
      <c r="L42" s="93"/>
      <c r="M42" s="93"/>
      <c r="N42" s="87" t="s">
        <v>77</v>
      </c>
      <c r="R42" s="7">
        <v>25</v>
      </c>
      <c r="S42" s="5" t="s">
        <v>78</v>
      </c>
      <c r="T42" s="6"/>
      <c r="U42" s="6"/>
      <c r="V42" s="7" t="s">
        <v>79</v>
      </c>
    </row>
    <row r="43" spans="1:22" ht="15" customHeight="1" thickBot="1" x14ac:dyDescent="0.35">
      <c r="A43" s="7">
        <v>26</v>
      </c>
      <c r="B43" s="109">
        <v>204.59459360797271</v>
      </c>
      <c r="C43" s="110">
        <v>668.19723657071938</v>
      </c>
      <c r="D43" s="108">
        <v>1365.7777392447115</v>
      </c>
      <c r="E43" s="118"/>
      <c r="F43" s="116"/>
      <c r="G43" s="116"/>
      <c r="H43" s="103">
        <v>7420</v>
      </c>
      <c r="J43" s="98">
        <v>26</v>
      </c>
      <c r="K43" s="86" t="s">
        <v>26</v>
      </c>
      <c r="L43" s="86" t="s">
        <v>5</v>
      </c>
      <c r="M43" s="87" t="s">
        <v>3</v>
      </c>
      <c r="N43" s="87" t="s">
        <v>63</v>
      </c>
      <c r="R43" s="7">
        <v>26</v>
      </c>
      <c r="S43" s="10" t="s">
        <v>80</v>
      </c>
      <c r="T43" s="10" t="s">
        <v>81</v>
      </c>
      <c r="U43" s="7" t="s">
        <v>82</v>
      </c>
      <c r="V43" s="9"/>
    </row>
    <row r="44" spans="1:22" ht="14.25" customHeight="1" x14ac:dyDescent="0.3">
      <c r="A44" s="7">
        <v>28</v>
      </c>
      <c r="B44" s="107">
        <v>193.71190245861246</v>
      </c>
      <c r="C44" s="111"/>
      <c r="D44" s="112"/>
      <c r="E44" s="118"/>
      <c r="F44" s="116"/>
      <c r="G44" s="116"/>
      <c r="H44" s="103">
        <v>7423</v>
      </c>
      <c r="J44" s="98">
        <v>28</v>
      </c>
      <c r="K44" s="93" t="s">
        <v>26</v>
      </c>
      <c r="L44" s="93"/>
      <c r="M44" s="87"/>
      <c r="N44" s="87"/>
      <c r="R44" s="7">
        <v>28</v>
      </c>
      <c r="S44" s="5" t="s">
        <v>83</v>
      </c>
      <c r="T44" s="6"/>
      <c r="U44" s="9"/>
      <c r="V44" s="9"/>
    </row>
    <row r="45" spans="1:22" ht="15" customHeight="1" thickBot="1" x14ac:dyDescent="0.35">
      <c r="A45" s="7">
        <v>29</v>
      </c>
      <c r="B45" s="113">
        <v>225.2717067917572</v>
      </c>
      <c r="C45" s="108">
        <v>685.60954240969579</v>
      </c>
      <c r="D45" s="112"/>
      <c r="E45" s="119"/>
      <c r="F45" s="116"/>
      <c r="G45" s="116"/>
      <c r="H45" s="103">
        <v>7457</v>
      </c>
      <c r="J45" s="98">
        <v>29</v>
      </c>
      <c r="K45" s="86" t="s">
        <v>26</v>
      </c>
      <c r="L45" s="86" t="s">
        <v>5</v>
      </c>
      <c r="M45" s="86"/>
      <c r="N45" s="86"/>
      <c r="R45" s="7">
        <v>29</v>
      </c>
      <c r="S45" s="10" t="s">
        <v>84</v>
      </c>
      <c r="T45" s="10" t="s">
        <v>85</v>
      </c>
      <c r="U45" s="8"/>
      <c r="V45" s="8"/>
    </row>
    <row r="46" spans="1:22" ht="14.25" customHeight="1" x14ac:dyDescent="0.3">
      <c r="A46" s="7">
        <v>33</v>
      </c>
      <c r="B46" s="107">
        <v>529.98705897384423</v>
      </c>
      <c r="C46" s="108">
        <v>1325.5117819920786</v>
      </c>
      <c r="D46" s="107"/>
      <c r="E46" s="121"/>
      <c r="F46" s="116"/>
      <c r="G46" s="116"/>
      <c r="H46" s="103">
        <v>7202</v>
      </c>
      <c r="J46" s="98">
        <v>33</v>
      </c>
      <c r="K46" s="93" t="s">
        <v>26</v>
      </c>
      <c r="L46" s="93" t="s">
        <v>5</v>
      </c>
      <c r="M46" s="93"/>
      <c r="N46" s="93"/>
      <c r="R46" s="7">
        <v>33</v>
      </c>
      <c r="S46" s="5" t="s">
        <v>86</v>
      </c>
      <c r="T46" s="5" t="s">
        <v>87</v>
      </c>
      <c r="U46" s="6"/>
      <c r="V46" s="6"/>
    </row>
    <row r="47" spans="1:22" ht="15" customHeight="1" thickBot="1" x14ac:dyDescent="0.35">
      <c r="A47" s="7">
        <v>35</v>
      </c>
      <c r="B47" s="113">
        <v>460.33783561793859</v>
      </c>
      <c r="C47" s="109"/>
      <c r="D47" s="111"/>
      <c r="E47" s="121"/>
      <c r="F47" s="116"/>
      <c r="G47" s="116"/>
      <c r="H47" s="103">
        <v>7131</v>
      </c>
      <c r="J47" s="98">
        <v>35</v>
      </c>
      <c r="K47" s="86" t="s">
        <v>26</v>
      </c>
      <c r="L47" s="86"/>
      <c r="M47" s="87"/>
      <c r="N47" s="87"/>
      <c r="R47" s="7">
        <v>35</v>
      </c>
      <c r="S47" s="10" t="s">
        <v>88</v>
      </c>
      <c r="T47" s="8"/>
      <c r="U47" s="9"/>
      <c r="V47" s="9"/>
    </row>
    <row r="48" spans="1:22" ht="14.25" customHeight="1" x14ac:dyDescent="0.3">
      <c r="A48" s="7">
        <v>38</v>
      </c>
      <c r="B48" s="107">
        <v>411.36572544581747</v>
      </c>
      <c r="C48" s="108">
        <v>1304.8346688082941</v>
      </c>
      <c r="D48" s="111">
        <v>2640.1408728347969</v>
      </c>
      <c r="E48" s="111">
        <v>2156.9493858032015</v>
      </c>
      <c r="F48" s="116"/>
      <c r="G48" s="116"/>
      <c r="H48" s="103">
        <v>7064</v>
      </c>
      <c r="J48" s="98">
        <v>38</v>
      </c>
      <c r="K48" s="93" t="s">
        <v>26</v>
      </c>
      <c r="L48" s="93" t="s">
        <v>26</v>
      </c>
      <c r="M48" s="87" t="s">
        <v>89</v>
      </c>
      <c r="N48" s="87" t="s">
        <v>90</v>
      </c>
      <c r="R48" s="7">
        <v>38</v>
      </c>
      <c r="S48" s="5" t="s">
        <v>91</v>
      </c>
      <c r="T48" s="5" t="s">
        <v>92</v>
      </c>
      <c r="U48" s="7" t="s">
        <v>93</v>
      </c>
      <c r="V48" s="7" t="s">
        <v>94</v>
      </c>
    </row>
    <row r="49" spans="1:22" ht="15" customHeight="1" thickBot="1" x14ac:dyDescent="0.35">
      <c r="A49" s="7">
        <v>40</v>
      </c>
      <c r="B49" s="113">
        <v>428.77803128479388</v>
      </c>
      <c r="C49" s="109"/>
      <c r="D49" s="113"/>
      <c r="E49" s="111"/>
      <c r="F49" s="116"/>
      <c r="G49" s="116"/>
      <c r="H49" s="103">
        <v>7076</v>
      </c>
      <c r="J49" s="98">
        <v>40</v>
      </c>
      <c r="K49" s="86" t="s">
        <v>26</v>
      </c>
      <c r="L49" s="86"/>
      <c r="M49" s="86"/>
      <c r="N49" s="87" t="s">
        <v>95</v>
      </c>
      <c r="R49" s="7">
        <v>40</v>
      </c>
      <c r="S49" s="10" t="s">
        <v>96</v>
      </c>
      <c r="T49" s="8"/>
      <c r="U49" s="8"/>
      <c r="V49" s="9"/>
    </row>
    <row r="50" spans="1:22" ht="14.25" customHeight="1" x14ac:dyDescent="0.3">
      <c r="A50" s="7">
        <v>42</v>
      </c>
      <c r="B50" s="107">
        <v>128.41575556245095</v>
      </c>
      <c r="C50" s="104"/>
      <c r="D50" s="122"/>
      <c r="E50" s="111"/>
      <c r="F50" s="116"/>
      <c r="G50" s="116"/>
      <c r="H50" s="103">
        <v>7013</v>
      </c>
      <c r="J50" s="98">
        <v>42</v>
      </c>
      <c r="K50" s="93" t="s">
        <v>26</v>
      </c>
      <c r="L50" s="93"/>
      <c r="M50" s="93"/>
      <c r="N50" s="87" t="s">
        <v>97</v>
      </c>
      <c r="R50" s="7">
        <v>42</v>
      </c>
      <c r="S50" s="5" t="s">
        <v>98</v>
      </c>
      <c r="T50" s="6"/>
      <c r="U50" s="6"/>
      <c r="V50" s="9"/>
    </row>
    <row r="51" spans="1:22" ht="15" customHeight="1" thickBot="1" x14ac:dyDescent="0.35">
      <c r="A51" s="10">
        <v>43</v>
      </c>
      <c r="B51" s="113">
        <v>144.73979228649134</v>
      </c>
      <c r="C51" s="109">
        <v>623.57820285834237</v>
      </c>
      <c r="D51" s="123">
        <v>3554.2869293810577</v>
      </c>
      <c r="E51" s="113"/>
      <c r="F51" s="124"/>
      <c r="G51" s="125"/>
      <c r="H51" s="103">
        <v>7032</v>
      </c>
      <c r="J51" s="99">
        <v>43</v>
      </c>
      <c r="K51" s="86" t="s">
        <v>26</v>
      </c>
      <c r="L51" s="86" t="s">
        <v>26</v>
      </c>
      <c r="M51" s="86" t="s">
        <v>99</v>
      </c>
      <c r="N51" s="86"/>
      <c r="R51" s="10">
        <v>43</v>
      </c>
      <c r="S51" s="10" t="s">
        <v>100</v>
      </c>
      <c r="T51" s="10" t="s">
        <v>101</v>
      </c>
      <c r="U51" s="10" t="s">
        <v>102</v>
      </c>
      <c r="V51" s="8"/>
    </row>
    <row r="52" spans="1:22" ht="15" customHeight="1" thickBot="1" x14ac:dyDescent="0.35">
      <c r="B52" s="108"/>
      <c r="C52" s="108"/>
      <c r="D52" s="108"/>
      <c r="E52" s="108"/>
      <c r="F52" s="108"/>
      <c r="G52" s="108"/>
      <c r="H52" s="103"/>
    </row>
    <row r="53" spans="1:22" ht="15" customHeight="1" thickBot="1" x14ac:dyDescent="0.35">
      <c r="A53" s="94" t="s">
        <v>0</v>
      </c>
      <c r="B53" s="126"/>
      <c r="C53" s="127"/>
      <c r="D53" s="116"/>
      <c r="E53" s="116"/>
      <c r="F53" s="108"/>
      <c r="G53" s="108"/>
      <c r="H53" s="103" t="s">
        <v>2</v>
      </c>
      <c r="J53" s="94" t="s">
        <v>0</v>
      </c>
      <c r="K53" s="95" t="s">
        <v>103</v>
      </c>
      <c r="L53" s="96"/>
      <c r="R53" s="1" t="s">
        <v>0</v>
      </c>
      <c r="S53" s="2" t="s">
        <v>103</v>
      </c>
      <c r="T53" s="3"/>
    </row>
    <row r="54" spans="1:22" ht="14.25" customHeight="1" x14ac:dyDescent="0.3">
      <c r="A54" s="97">
        <v>3</v>
      </c>
      <c r="B54" s="122">
        <v>259.00804935477396</v>
      </c>
      <c r="C54" s="120"/>
      <c r="D54" s="128"/>
      <c r="E54" s="129"/>
      <c r="F54" s="125"/>
      <c r="G54" s="125"/>
      <c r="H54" s="103">
        <v>7984</v>
      </c>
      <c r="J54" s="97">
        <v>3</v>
      </c>
      <c r="K54" s="93" t="s">
        <v>26</v>
      </c>
      <c r="L54" s="93"/>
      <c r="M54" s="93"/>
      <c r="N54" s="93"/>
      <c r="R54" s="5">
        <v>3</v>
      </c>
      <c r="S54" s="5" t="s">
        <v>104</v>
      </c>
      <c r="T54" s="6"/>
      <c r="U54" s="6"/>
      <c r="V54" s="6"/>
    </row>
    <row r="55" spans="1:22" ht="15" customHeight="1" thickBot="1" x14ac:dyDescent="0.35">
      <c r="A55" s="98">
        <v>4</v>
      </c>
      <c r="B55" s="123">
        <v>191.53536422874041</v>
      </c>
      <c r="C55" s="119">
        <v>793.34818478836223</v>
      </c>
      <c r="D55" s="116">
        <v>1492.0169565772903</v>
      </c>
      <c r="E55" s="130"/>
      <c r="F55" s="125"/>
      <c r="G55" s="125"/>
      <c r="H55" s="103">
        <v>7910</v>
      </c>
      <c r="J55" s="98">
        <v>4</v>
      </c>
      <c r="K55" s="86" t="s">
        <v>26</v>
      </c>
      <c r="L55" s="86" t="s">
        <v>26</v>
      </c>
      <c r="M55" s="87" t="s">
        <v>89</v>
      </c>
      <c r="N55" s="87"/>
      <c r="R55" s="7">
        <v>4</v>
      </c>
      <c r="S55" s="10" t="s">
        <v>105</v>
      </c>
      <c r="T55" s="10" t="s">
        <v>106</v>
      </c>
      <c r="U55" s="7" t="s">
        <v>107</v>
      </c>
      <c r="V55" s="9"/>
    </row>
    <row r="56" spans="1:22" ht="14.25" customHeight="1" x14ac:dyDescent="0.3">
      <c r="A56" s="98">
        <v>6</v>
      </c>
      <c r="B56" s="131">
        <v>240.50747440086155</v>
      </c>
      <c r="C56" s="121"/>
      <c r="D56" s="124"/>
      <c r="E56" s="130"/>
      <c r="F56" s="125"/>
      <c r="G56" s="125"/>
      <c r="H56" s="103">
        <v>7834</v>
      </c>
      <c r="J56" s="98">
        <v>6</v>
      </c>
      <c r="K56" s="93" t="s">
        <v>26</v>
      </c>
      <c r="L56" s="93"/>
      <c r="M56" s="87"/>
      <c r="N56" s="87"/>
      <c r="R56" s="7">
        <v>6</v>
      </c>
      <c r="S56" s="5" t="s">
        <v>108</v>
      </c>
      <c r="T56" s="6"/>
      <c r="U56" s="9"/>
      <c r="V56" s="9"/>
    </row>
    <row r="57" spans="1:22" ht="15" customHeight="1" thickBot="1" x14ac:dyDescent="0.35">
      <c r="A57" s="98">
        <v>7</v>
      </c>
      <c r="B57" s="132">
        <v>239.41920528592553</v>
      </c>
      <c r="C57" s="116">
        <v>661.66762188110329</v>
      </c>
      <c r="D57" s="123"/>
      <c r="E57" s="130"/>
      <c r="F57" s="125"/>
      <c r="G57" s="125"/>
      <c r="H57" s="103">
        <v>7830</v>
      </c>
      <c r="J57" s="98">
        <v>7</v>
      </c>
      <c r="K57" s="86" t="s">
        <v>26</v>
      </c>
      <c r="L57" s="86" t="s">
        <v>26</v>
      </c>
      <c r="M57" s="86"/>
      <c r="N57" s="87"/>
      <c r="R57" s="7">
        <v>7</v>
      </c>
      <c r="S57" s="10" t="s">
        <v>109</v>
      </c>
      <c r="T57" s="10" t="s">
        <v>110</v>
      </c>
      <c r="U57" s="8"/>
      <c r="V57" s="9"/>
    </row>
    <row r="58" spans="1:22" ht="15" customHeight="1" x14ac:dyDescent="0.3">
      <c r="A58" s="98">
        <v>10</v>
      </c>
      <c r="B58" s="122">
        <v>244.86055086060563</v>
      </c>
      <c r="C58" s="120"/>
      <c r="D58" s="128"/>
      <c r="E58" s="130">
        <v>4893.9462098673048</v>
      </c>
      <c r="F58" s="125"/>
      <c r="G58" s="125"/>
      <c r="H58" s="103">
        <v>7791</v>
      </c>
      <c r="J58" s="98">
        <v>10</v>
      </c>
      <c r="K58" s="93" t="s">
        <v>26</v>
      </c>
      <c r="L58" s="93"/>
      <c r="M58" s="93"/>
      <c r="N58" s="87" t="s">
        <v>111</v>
      </c>
      <c r="R58" s="7">
        <v>10</v>
      </c>
      <c r="S58" s="5" t="s">
        <v>112</v>
      </c>
      <c r="T58" s="6"/>
      <c r="U58" s="6"/>
      <c r="V58" s="7" t="s">
        <v>113</v>
      </c>
    </row>
    <row r="59" spans="1:22" ht="15" customHeight="1" thickBot="1" x14ac:dyDescent="0.35">
      <c r="A59" s="98">
        <v>11</v>
      </c>
      <c r="B59" s="123">
        <v>228.53651413656527</v>
      </c>
      <c r="C59" s="119">
        <v>694.315695329184</v>
      </c>
      <c r="D59" s="116">
        <v>1415.8381185317687</v>
      </c>
      <c r="E59" s="130"/>
      <c r="F59" s="125"/>
      <c r="G59" s="125"/>
      <c r="H59" s="103">
        <v>7773</v>
      </c>
      <c r="J59" s="98">
        <v>11</v>
      </c>
      <c r="K59" s="86" t="s">
        <v>26</v>
      </c>
      <c r="L59" s="86" t="s">
        <v>26</v>
      </c>
      <c r="M59" s="87" t="s">
        <v>89</v>
      </c>
      <c r="N59" s="87" t="s">
        <v>63</v>
      </c>
      <c r="R59" s="7">
        <v>11</v>
      </c>
      <c r="S59" s="10" t="s">
        <v>114</v>
      </c>
      <c r="T59" s="10" t="s">
        <v>115</v>
      </c>
      <c r="U59" s="7" t="s">
        <v>116</v>
      </c>
      <c r="V59" s="9"/>
    </row>
    <row r="60" spans="1:22" ht="14.25" customHeight="1" x14ac:dyDescent="0.3">
      <c r="A60" s="98">
        <v>13</v>
      </c>
      <c r="B60" s="131">
        <v>203.50632449303669</v>
      </c>
      <c r="C60" s="121"/>
      <c r="D60" s="124"/>
      <c r="E60" s="130"/>
      <c r="F60" s="125"/>
      <c r="G60" s="125"/>
      <c r="H60" s="103">
        <v>7808</v>
      </c>
      <c r="J60" s="98">
        <v>13</v>
      </c>
      <c r="K60" s="93" t="s">
        <v>26</v>
      </c>
      <c r="L60" s="93"/>
      <c r="M60" s="87"/>
      <c r="N60" s="87"/>
      <c r="R60" s="7">
        <v>13</v>
      </c>
      <c r="S60" s="5" t="s">
        <v>117</v>
      </c>
      <c r="T60" s="6"/>
      <c r="U60" s="9"/>
      <c r="V60" s="9"/>
    </row>
    <row r="61" spans="1:22" ht="15" customHeight="1" thickBot="1" x14ac:dyDescent="0.35">
      <c r="A61" s="98">
        <v>14</v>
      </c>
      <c r="B61" s="132">
        <v>250.30189643528576</v>
      </c>
      <c r="C61" s="116">
        <v>756.34703488053742</v>
      </c>
      <c r="D61" s="123"/>
      <c r="E61" s="130"/>
      <c r="F61" s="125"/>
      <c r="G61" s="125"/>
      <c r="H61" s="103">
        <v>7854</v>
      </c>
      <c r="J61" s="98">
        <v>14</v>
      </c>
      <c r="K61" s="86" t="s">
        <v>26</v>
      </c>
      <c r="L61" s="86" t="s">
        <v>26</v>
      </c>
      <c r="M61" s="86"/>
      <c r="N61" s="86"/>
      <c r="R61" s="7">
        <v>14</v>
      </c>
      <c r="S61" s="10" t="s">
        <v>118</v>
      </c>
      <c r="T61" s="10" t="s">
        <v>119</v>
      </c>
      <c r="U61" s="8"/>
      <c r="V61" s="8"/>
    </row>
    <row r="62" spans="1:22" ht="14.25" customHeight="1" x14ac:dyDescent="0.3">
      <c r="A62" s="98">
        <v>18</v>
      </c>
      <c r="B62" s="122">
        <v>245.94881997554165</v>
      </c>
      <c r="C62" s="120"/>
      <c r="D62" s="128"/>
      <c r="E62" s="129"/>
      <c r="F62" s="125"/>
      <c r="G62" s="125"/>
      <c r="H62" s="103">
        <v>7749</v>
      </c>
      <c r="J62" s="98">
        <v>18</v>
      </c>
      <c r="K62" s="93" t="s">
        <v>26</v>
      </c>
      <c r="L62" s="93"/>
      <c r="M62" s="93"/>
      <c r="N62" s="93"/>
      <c r="R62" s="7">
        <v>18</v>
      </c>
      <c r="S62" s="5" t="s">
        <v>120</v>
      </c>
      <c r="T62" s="6"/>
      <c r="U62" s="6"/>
      <c r="V62" s="6"/>
    </row>
    <row r="63" spans="1:22" ht="15" customHeight="1" thickBot="1" x14ac:dyDescent="0.35">
      <c r="A63" s="98">
        <v>19</v>
      </c>
      <c r="B63" s="123">
        <v>176.29959661963605</v>
      </c>
      <c r="C63" s="119">
        <v>748.72915107598521</v>
      </c>
      <c r="D63" s="116">
        <v>1385.3665833135599</v>
      </c>
      <c r="E63" s="130"/>
      <c r="F63" s="125"/>
      <c r="G63" s="125"/>
      <c r="H63" s="103">
        <v>7679</v>
      </c>
      <c r="J63" s="98">
        <v>19</v>
      </c>
      <c r="K63" s="86" t="s">
        <v>26</v>
      </c>
      <c r="L63" s="86" t="s">
        <v>26</v>
      </c>
      <c r="M63" s="87" t="s">
        <v>89</v>
      </c>
      <c r="N63" s="87"/>
      <c r="R63" s="7">
        <v>19</v>
      </c>
      <c r="S63" s="10" t="s">
        <v>121</v>
      </c>
      <c r="T63" s="10" t="s">
        <v>122</v>
      </c>
      <c r="U63" s="7" t="s">
        <v>123</v>
      </c>
      <c r="V63" s="9"/>
    </row>
    <row r="64" spans="1:22" ht="14.25" customHeight="1" x14ac:dyDescent="0.3">
      <c r="A64" s="98">
        <v>21</v>
      </c>
      <c r="B64" s="131">
        <v>229.6247832515013</v>
      </c>
      <c r="C64" s="121"/>
      <c r="D64" s="124"/>
      <c r="E64" s="130"/>
      <c r="F64" s="125"/>
      <c r="G64" s="125"/>
      <c r="H64" s="103">
        <v>7588</v>
      </c>
      <c r="J64" s="98">
        <v>21</v>
      </c>
      <c r="K64" s="93" t="s">
        <v>26</v>
      </c>
      <c r="L64" s="93"/>
      <c r="M64" s="87"/>
      <c r="N64" s="87"/>
      <c r="R64" s="7">
        <v>21</v>
      </c>
      <c r="S64" s="5" t="s">
        <v>124</v>
      </c>
      <c r="T64" s="6"/>
      <c r="U64" s="9"/>
      <c r="V64" s="9"/>
    </row>
    <row r="65" spans="1:24" ht="15" customHeight="1" thickBot="1" x14ac:dyDescent="0.35">
      <c r="A65" s="98">
        <v>22</v>
      </c>
      <c r="B65" s="132">
        <v>217.65382298720502</v>
      </c>
      <c r="C65" s="116">
        <v>599.63628232974986</v>
      </c>
      <c r="D65" s="123"/>
      <c r="E65" s="130"/>
      <c r="F65" s="125"/>
      <c r="G65" s="125"/>
      <c r="H65" s="103">
        <v>7574</v>
      </c>
      <c r="J65" s="98">
        <v>22</v>
      </c>
      <c r="K65" s="86" t="s">
        <v>26</v>
      </c>
      <c r="L65" s="86" t="s">
        <v>26</v>
      </c>
      <c r="M65" s="86"/>
      <c r="N65" s="87"/>
      <c r="R65" s="7">
        <v>22</v>
      </c>
      <c r="S65" s="10" t="s">
        <v>125</v>
      </c>
      <c r="T65" s="10" t="s">
        <v>126</v>
      </c>
      <c r="U65" s="8"/>
      <c r="V65" s="9"/>
    </row>
    <row r="66" spans="1:24" ht="15" customHeight="1" x14ac:dyDescent="0.3">
      <c r="A66" s="98">
        <v>25</v>
      </c>
      <c r="B66" s="122">
        <v>227.44824502162925</v>
      </c>
      <c r="C66" s="120"/>
      <c r="D66" s="128"/>
      <c r="E66" s="130">
        <v>4824.2969865113992</v>
      </c>
      <c r="F66" s="125"/>
      <c r="G66" s="125"/>
      <c r="H66" s="103">
        <v>7486</v>
      </c>
      <c r="J66" s="98">
        <v>25</v>
      </c>
      <c r="K66" s="93" t="s">
        <v>26</v>
      </c>
      <c r="L66" s="93"/>
      <c r="M66" s="93"/>
      <c r="N66" s="87" t="s">
        <v>111</v>
      </c>
      <c r="R66" s="7">
        <v>25</v>
      </c>
      <c r="S66" s="5" t="s">
        <v>127</v>
      </c>
      <c r="T66" s="6"/>
      <c r="U66" s="6"/>
      <c r="V66" s="7" t="s">
        <v>128</v>
      </c>
    </row>
    <row r="67" spans="1:24" ht="15" customHeight="1" thickBot="1" x14ac:dyDescent="0.35">
      <c r="A67" s="98">
        <v>26</v>
      </c>
      <c r="B67" s="123">
        <v>202.41805537810066</v>
      </c>
      <c r="C67" s="119">
        <v>645.34358515706288</v>
      </c>
      <c r="D67" s="116">
        <v>1247.1564057166847</v>
      </c>
      <c r="E67" s="130"/>
      <c r="F67" s="125"/>
      <c r="G67" s="125"/>
      <c r="H67" s="103">
        <v>7459</v>
      </c>
      <c r="J67" s="98">
        <v>26</v>
      </c>
      <c r="K67" s="86" t="s">
        <v>26</v>
      </c>
      <c r="L67" s="86" t="s">
        <v>26</v>
      </c>
      <c r="M67" s="87" t="s">
        <v>89</v>
      </c>
      <c r="N67" s="87" t="s">
        <v>63</v>
      </c>
      <c r="R67" s="7">
        <v>26</v>
      </c>
      <c r="S67" s="10" t="s">
        <v>129</v>
      </c>
      <c r="T67" s="10" t="s">
        <v>130</v>
      </c>
      <c r="U67" s="7" t="s">
        <v>131</v>
      </c>
      <c r="V67" s="9"/>
    </row>
    <row r="68" spans="1:24" ht="14.25" customHeight="1" x14ac:dyDescent="0.3">
      <c r="A68" s="98">
        <v>28</v>
      </c>
      <c r="B68" s="131">
        <v>187.1822877689963</v>
      </c>
      <c r="C68" s="121"/>
      <c r="D68" s="124"/>
      <c r="E68" s="130"/>
      <c r="F68" s="125"/>
      <c r="G68" s="125"/>
      <c r="H68" s="103">
        <v>7471</v>
      </c>
      <c r="J68" s="98">
        <v>28</v>
      </c>
      <c r="K68" s="93" t="s">
        <v>26</v>
      </c>
      <c r="L68" s="93"/>
      <c r="M68" s="87"/>
      <c r="N68" s="87"/>
      <c r="R68" s="7">
        <v>28</v>
      </c>
      <c r="S68" s="5" t="s">
        <v>132</v>
      </c>
      <c r="T68" s="6"/>
      <c r="U68" s="9"/>
      <c r="V68" s="9"/>
    </row>
    <row r="69" spans="1:24" ht="15" customHeight="1" thickBot="1" x14ac:dyDescent="0.35">
      <c r="A69" s="98">
        <v>29</v>
      </c>
      <c r="B69" s="132">
        <v>222.00689944694912</v>
      </c>
      <c r="C69" s="116">
        <v>669.28550568565538</v>
      </c>
      <c r="D69" s="124"/>
      <c r="E69" s="133"/>
      <c r="F69" s="125"/>
      <c r="G69" s="125"/>
      <c r="H69" s="103">
        <v>7505</v>
      </c>
      <c r="J69" s="98">
        <v>29</v>
      </c>
      <c r="K69" s="86" t="s">
        <v>26</v>
      </c>
      <c r="L69" s="86" t="s">
        <v>26</v>
      </c>
      <c r="M69" s="86"/>
      <c r="N69" s="86"/>
      <c r="R69" s="7">
        <v>29</v>
      </c>
      <c r="S69" s="10" t="s">
        <v>133</v>
      </c>
      <c r="T69" s="10" t="s">
        <v>134</v>
      </c>
      <c r="U69" s="8"/>
      <c r="V69" s="8"/>
    </row>
    <row r="70" spans="1:24" ht="14.25" customHeight="1" x14ac:dyDescent="0.3">
      <c r="A70" s="98">
        <v>33</v>
      </c>
      <c r="B70" s="131">
        <v>522.36917516929202</v>
      </c>
      <c r="C70" s="116">
        <v>1218.8614087283481</v>
      </c>
      <c r="D70" s="129"/>
      <c r="E70" s="116"/>
      <c r="F70" s="125"/>
      <c r="G70" s="125"/>
      <c r="H70" s="103">
        <v>7219</v>
      </c>
      <c r="J70" s="98">
        <v>33</v>
      </c>
      <c r="K70" s="93" t="s">
        <v>26</v>
      </c>
      <c r="L70" s="93" t="s">
        <v>26</v>
      </c>
      <c r="M70" s="93"/>
      <c r="R70" s="7">
        <v>33</v>
      </c>
      <c r="S70" s="5" t="s">
        <v>135</v>
      </c>
      <c r="T70" s="5" t="s">
        <v>136</v>
      </c>
      <c r="U70" s="6"/>
    </row>
    <row r="71" spans="1:24" ht="15" customHeight="1" thickBot="1" x14ac:dyDescent="0.35">
      <c r="A71" s="98">
        <v>35</v>
      </c>
      <c r="B71" s="132">
        <v>450.54341358351439</v>
      </c>
      <c r="C71" s="123"/>
      <c r="D71" s="130"/>
      <c r="E71" s="116"/>
      <c r="F71" s="125"/>
      <c r="G71" s="125"/>
      <c r="H71" s="103">
        <v>7149</v>
      </c>
      <c r="J71" s="98">
        <v>35</v>
      </c>
      <c r="K71" s="86" t="s">
        <v>26</v>
      </c>
      <c r="L71" s="86"/>
      <c r="M71" s="87"/>
      <c r="R71" s="7">
        <v>35</v>
      </c>
      <c r="S71" s="10" t="s">
        <v>137</v>
      </c>
      <c r="T71" s="8"/>
      <c r="U71" s="9"/>
    </row>
    <row r="72" spans="1:24" ht="15" customHeight="1" x14ac:dyDescent="0.3">
      <c r="A72" s="98">
        <v>38</v>
      </c>
      <c r="B72" s="131">
        <v>413.54226367568953</v>
      </c>
      <c r="C72" s="116">
        <v>1186.2133352802673</v>
      </c>
      <c r="D72" s="130">
        <v>4929.8590906601939</v>
      </c>
      <c r="E72" s="116"/>
      <c r="F72" s="125"/>
      <c r="G72" s="125"/>
      <c r="H72" s="103">
        <v>7069</v>
      </c>
      <c r="J72" s="98">
        <v>38</v>
      </c>
      <c r="K72" s="93" t="s">
        <v>26</v>
      </c>
      <c r="L72" s="91" t="s">
        <v>26</v>
      </c>
      <c r="M72" s="88" t="s">
        <v>89</v>
      </c>
      <c r="R72" s="7">
        <v>38</v>
      </c>
      <c r="S72" s="5" t="s">
        <v>138</v>
      </c>
      <c r="T72" s="5" t="s">
        <v>139</v>
      </c>
      <c r="U72" s="7" t="s">
        <v>140</v>
      </c>
    </row>
    <row r="73" spans="1:24" ht="15" customHeight="1" thickBot="1" x14ac:dyDescent="0.35">
      <c r="A73" s="99">
        <v>40</v>
      </c>
      <c r="B73" s="132">
        <v>422.24841659517773</v>
      </c>
      <c r="C73" s="123"/>
      <c r="D73" s="133"/>
      <c r="E73" s="116"/>
      <c r="F73" s="125"/>
      <c r="G73" s="125"/>
      <c r="H73" s="103">
        <v>7078</v>
      </c>
      <c r="J73" s="99">
        <v>40</v>
      </c>
      <c r="K73" s="86" t="s">
        <v>26</v>
      </c>
      <c r="L73" s="92"/>
      <c r="M73" s="89" t="s">
        <v>141</v>
      </c>
      <c r="R73" s="10">
        <v>40</v>
      </c>
      <c r="S73" s="10" t="s">
        <v>142</v>
      </c>
      <c r="T73" s="8"/>
      <c r="U73" s="8"/>
    </row>
    <row r="74" spans="1:24" ht="15" customHeight="1" thickBot="1" x14ac:dyDescent="0.35">
      <c r="B74" s="108"/>
      <c r="C74" s="108"/>
      <c r="D74" s="108"/>
      <c r="E74" s="108"/>
      <c r="F74" s="108"/>
      <c r="G74" s="108"/>
      <c r="H74" s="103"/>
      <c r="M74" s="90" t="s">
        <v>97</v>
      </c>
    </row>
    <row r="75" spans="1:24" ht="15" customHeight="1" thickBot="1" x14ac:dyDescent="0.35">
      <c r="A75" t="s">
        <v>0</v>
      </c>
      <c r="B75" s="108"/>
      <c r="C75" s="108"/>
      <c r="D75" s="108"/>
      <c r="E75" s="108"/>
      <c r="F75" s="108"/>
      <c r="G75" s="108"/>
      <c r="H75" s="103"/>
      <c r="M75" s="78"/>
    </row>
    <row r="76" spans="1:24" ht="15" customHeight="1" thickBot="1" x14ac:dyDescent="0.35">
      <c r="A76" s="1"/>
      <c r="B76" s="139"/>
      <c r="C76" s="139"/>
      <c r="D76" s="108"/>
      <c r="E76" s="108"/>
      <c r="F76" s="108"/>
      <c r="G76" s="108"/>
      <c r="H76" s="103" t="s">
        <v>2</v>
      </c>
      <c r="J76" s="94" t="s">
        <v>0</v>
      </c>
      <c r="K76" s="95" t="s">
        <v>143</v>
      </c>
      <c r="L76" s="96"/>
      <c r="R76" s="1" t="s">
        <v>0</v>
      </c>
      <c r="S76" s="2" t="s">
        <v>143</v>
      </c>
      <c r="T76" s="3"/>
    </row>
    <row r="77" spans="1:24" ht="14.25" customHeight="1" x14ac:dyDescent="0.3">
      <c r="A77" s="100" t="s">
        <v>144</v>
      </c>
      <c r="B77" s="137">
        <v>632.47480287294434</v>
      </c>
      <c r="C77" s="138"/>
      <c r="D77" s="107"/>
      <c r="E77" s="104"/>
      <c r="F77" s="105"/>
      <c r="G77" s="105"/>
      <c r="H77" s="103">
        <v>8381</v>
      </c>
      <c r="J77" s="97" t="s">
        <v>144</v>
      </c>
      <c r="K77" s="93" t="s">
        <v>26</v>
      </c>
      <c r="L77" s="93"/>
      <c r="M77" s="93"/>
      <c r="N77" s="93"/>
      <c r="O77" s="6"/>
      <c r="P77" s="6"/>
      <c r="R77" s="5" t="s">
        <v>144</v>
      </c>
      <c r="S77" s="5" t="s">
        <v>145</v>
      </c>
      <c r="T77" s="6"/>
      <c r="U77" s="6"/>
      <c r="V77" s="6"/>
      <c r="W77" s="6"/>
      <c r="X77" s="6"/>
    </row>
    <row r="78" spans="1:24" ht="15" customHeight="1" thickBot="1" x14ac:dyDescent="0.35">
      <c r="A78" s="101" t="s">
        <v>146</v>
      </c>
      <c r="B78" s="134">
        <v>340.22013205687483</v>
      </c>
      <c r="C78" s="108">
        <v>1197.0960264296275</v>
      </c>
      <c r="D78" s="111"/>
      <c r="E78" s="112"/>
      <c r="F78" s="117"/>
      <c r="G78" s="117"/>
      <c r="H78" s="103">
        <v>8090</v>
      </c>
      <c r="J78" s="98" t="s">
        <v>146</v>
      </c>
      <c r="K78" s="86" t="s">
        <v>26</v>
      </c>
      <c r="L78" s="86" t="s">
        <v>26</v>
      </c>
      <c r="M78" s="87"/>
      <c r="N78" s="87"/>
      <c r="O78" s="9"/>
      <c r="P78" s="9"/>
      <c r="R78" s="7" t="s">
        <v>146</v>
      </c>
      <c r="S78" s="10" t="s">
        <v>147</v>
      </c>
      <c r="T78" s="10" t="s">
        <v>148</v>
      </c>
      <c r="U78" s="9"/>
      <c r="V78" s="9"/>
      <c r="W78" s="9"/>
      <c r="X78" s="9"/>
    </row>
    <row r="79" spans="1:24" ht="14.25" customHeight="1" x14ac:dyDescent="0.3">
      <c r="A79" s="101" t="s">
        <v>149</v>
      </c>
      <c r="B79" s="115">
        <v>544.35221129099966</v>
      </c>
      <c r="C79" s="107"/>
      <c r="D79" s="108">
        <v>1809.7915381386097</v>
      </c>
      <c r="E79" s="112"/>
      <c r="F79" s="117"/>
      <c r="G79" s="117"/>
      <c r="H79" s="103">
        <v>7868</v>
      </c>
      <c r="J79" s="98" t="s">
        <v>149</v>
      </c>
      <c r="K79" s="93" t="s">
        <v>26</v>
      </c>
      <c r="L79" s="93"/>
      <c r="M79" s="87" t="s">
        <v>89</v>
      </c>
      <c r="N79" s="87"/>
      <c r="O79" s="9"/>
      <c r="P79" s="9"/>
      <c r="R79" s="7" t="s">
        <v>149</v>
      </c>
      <c r="S79" s="5" t="s">
        <v>150</v>
      </c>
      <c r="T79" s="6"/>
      <c r="U79" s="7" t="s">
        <v>151</v>
      </c>
      <c r="V79" s="9"/>
      <c r="W79" s="9"/>
      <c r="X79" s="9"/>
    </row>
    <row r="80" spans="1:24" ht="15" customHeight="1" thickBot="1" x14ac:dyDescent="0.35">
      <c r="A80" s="101" t="s">
        <v>152</v>
      </c>
      <c r="B80" s="134">
        <v>477.42366072243419</v>
      </c>
      <c r="C80" s="108">
        <v>767.22972602989762</v>
      </c>
      <c r="D80" s="113"/>
      <c r="E80" s="112"/>
      <c r="F80" s="117"/>
      <c r="G80" s="117"/>
      <c r="H80" s="103">
        <v>7803</v>
      </c>
      <c r="J80" s="98" t="s">
        <v>152</v>
      </c>
      <c r="K80" s="86" t="s">
        <v>26</v>
      </c>
      <c r="L80" s="86" t="s">
        <v>26</v>
      </c>
      <c r="M80" s="86"/>
      <c r="N80" s="87"/>
      <c r="O80" s="9"/>
      <c r="P80" s="9"/>
      <c r="R80" s="7" t="s">
        <v>152</v>
      </c>
      <c r="S80" s="10" t="s">
        <v>153</v>
      </c>
      <c r="T80" s="10" t="s">
        <v>154</v>
      </c>
      <c r="U80" s="8"/>
      <c r="V80" s="9"/>
      <c r="W80" s="9"/>
      <c r="X80" s="9"/>
    </row>
    <row r="81" spans="1:24" ht="14.25" customHeight="1" x14ac:dyDescent="0.3">
      <c r="A81" s="101" t="s">
        <v>155</v>
      </c>
      <c r="B81" s="115">
        <v>548.81411466223744</v>
      </c>
      <c r="C81" s="107"/>
      <c r="D81" s="107"/>
      <c r="E81" s="108">
        <v>1377.7486995090078</v>
      </c>
      <c r="F81" s="117"/>
      <c r="G81" s="135" t="s">
        <v>283</v>
      </c>
      <c r="H81" s="103">
        <v>7627</v>
      </c>
      <c r="J81" s="98" t="s">
        <v>155</v>
      </c>
      <c r="K81" s="93" t="s">
        <v>26</v>
      </c>
      <c r="L81" s="93"/>
      <c r="M81" s="93"/>
      <c r="N81" s="87" t="s">
        <v>156</v>
      </c>
      <c r="O81" s="9"/>
      <c r="P81" s="9"/>
      <c r="R81" s="7" t="s">
        <v>155</v>
      </c>
      <c r="S81" s="5" t="s">
        <v>157</v>
      </c>
      <c r="T81" s="6"/>
      <c r="U81" s="6"/>
      <c r="V81" s="7" t="s">
        <v>158</v>
      </c>
      <c r="W81" s="9"/>
      <c r="X81" s="9"/>
    </row>
    <row r="82" spans="1:24" ht="15" customHeight="1" thickBot="1" x14ac:dyDescent="0.35">
      <c r="A82" s="101" t="s">
        <v>159</v>
      </c>
      <c r="B82" s="134">
        <v>430.57367532443828</v>
      </c>
      <c r="C82" s="108">
        <v>944.61759176446981</v>
      </c>
      <c r="D82" s="111"/>
      <c r="E82" s="112"/>
      <c r="F82" s="117"/>
      <c r="G82" s="135">
        <v>1012.0902768905033</v>
      </c>
      <c r="H82" s="103">
        <v>7508</v>
      </c>
      <c r="J82" s="98" t="s">
        <v>159</v>
      </c>
      <c r="K82" s="86" t="s">
        <v>26</v>
      </c>
      <c r="L82" s="86" t="s">
        <v>26</v>
      </c>
      <c r="M82" s="87"/>
      <c r="N82" s="87"/>
      <c r="O82" s="9"/>
      <c r="P82" s="9"/>
      <c r="R82" s="7" t="s">
        <v>159</v>
      </c>
      <c r="S82" s="10" t="s">
        <v>160</v>
      </c>
      <c r="T82" s="10" t="s">
        <v>161</v>
      </c>
      <c r="U82" s="9"/>
      <c r="V82" s="9"/>
      <c r="W82" s="9"/>
      <c r="X82" s="9"/>
    </row>
    <row r="83" spans="1:24" ht="14.25" customHeight="1" x14ac:dyDescent="0.3">
      <c r="A83" s="101" t="s">
        <v>162</v>
      </c>
      <c r="B83" s="115">
        <v>397.10940004015555</v>
      </c>
      <c r="C83" s="107"/>
      <c r="D83" s="108">
        <v>1384.278314198624</v>
      </c>
      <c r="E83" s="112"/>
      <c r="F83" s="117">
        <v>2333.2489824228378</v>
      </c>
      <c r="G83" s="135"/>
      <c r="H83" s="103">
        <v>7488</v>
      </c>
      <c r="J83" s="98" t="s">
        <v>162</v>
      </c>
      <c r="K83" s="93" t="s">
        <v>26</v>
      </c>
      <c r="L83" s="93"/>
      <c r="M83" s="87" t="s">
        <v>89</v>
      </c>
      <c r="N83" s="87"/>
      <c r="O83" s="9" t="s">
        <v>163</v>
      </c>
      <c r="P83" s="9" t="s">
        <v>164</v>
      </c>
      <c r="R83" s="7" t="s">
        <v>162</v>
      </c>
      <c r="S83" s="5" t="s">
        <v>165</v>
      </c>
      <c r="T83" s="6"/>
      <c r="U83" s="7" t="s">
        <v>166</v>
      </c>
      <c r="V83" s="9"/>
      <c r="W83" s="7" t="s">
        <v>167</v>
      </c>
      <c r="X83" s="7" t="s">
        <v>168</v>
      </c>
    </row>
    <row r="84" spans="1:24" ht="15" customHeight="1" thickBot="1" x14ac:dyDescent="0.35">
      <c r="A84" s="101" t="s">
        <v>169</v>
      </c>
      <c r="B84" s="134">
        <v>484.11651577929069</v>
      </c>
      <c r="C84" s="108">
        <v>959.85335937357411</v>
      </c>
      <c r="D84" s="111"/>
      <c r="E84" s="109"/>
      <c r="F84" s="117"/>
      <c r="G84" s="135" t="s">
        <v>281</v>
      </c>
      <c r="H84" s="103">
        <v>7575</v>
      </c>
      <c r="J84" s="98" t="s">
        <v>169</v>
      </c>
      <c r="K84" s="86" t="s">
        <v>26</v>
      </c>
      <c r="L84" s="86" t="s">
        <v>26</v>
      </c>
      <c r="M84" s="86"/>
      <c r="N84" s="86"/>
      <c r="O84" s="9"/>
      <c r="P84" s="9"/>
      <c r="R84" s="7" t="s">
        <v>169</v>
      </c>
      <c r="S84" s="10" t="s">
        <v>170</v>
      </c>
      <c r="T84" s="10" t="s">
        <v>171</v>
      </c>
      <c r="U84" s="8"/>
      <c r="V84" s="8"/>
      <c r="W84" s="9"/>
      <c r="X84" s="9"/>
    </row>
    <row r="85" spans="1:24" ht="14.25" customHeight="1" x14ac:dyDescent="0.3">
      <c r="A85" s="101" t="s">
        <v>172</v>
      </c>
      <c r="B85" s="115">
        <v>477.42366072243419</v>
      </c>
      <c r="C85" s="104"/>
      <c r="D85" s="105"/>
      <c r="E85" s="108"/>
      <c r="F85" s="117"/>
      <c r="G85" s="135">
        <v>1229.7440998777083</v>
      </c>
      <c r="H85" s="103">
        <v>7321</v>
      </c>
      <c r="J85" s="98" t="s">
        <v>172</v>
      </c>
      <c r="K85" s="93" t="s">
        <v>26</v>
      </c>
      <c r="L85" s="93"/>
      <c r="M85" s="93"/>
      <c r="O85" s="9"/>
      <c r="P85" s="9"/>
      <c r="R85" s="7" t="s">
        <v>172</v>
      </c>
      <c r="S85" s="5" t="s">
        <v>173</v>
      </c>
      <c r="T85" s="6"/>
      <c r="U85" s="6"/>
      <c r="W85" s="9"/>
      <c r="X85" s="9"/>
    </row>
    <row r="86" spans="1:24" ht="15" customHeight="1" thickBot="1" x14ac:dyDescent="0.35">
      <c r="A86" s="101" t="s">
        <v>174</v>
      </c>
      <c r="B86" s="136">
        <v>379.26178655520465</v>
      </c>
      <c r="C86" s="108">
        <v>945.7058608794058</v>
      </c>
      <c r="D86" s="117"/>
      <c r="E86" s="108"/>
      <c r="F86" s="117"/>
      <c r="G86" s="117"/>
      <c r="H86" s="103">
        <v>7218</v>
      </c>
      <c r="J86" s="98" t="s">
        <v>174</v>
      </c>
      <c r="K86" s="86" t="s">
        <v>26</v>
      </c>
      <c r="L86" s="86" t="s">
        <v>26</v>
      </c>
      <c r="M86" s="87"/>
      <c r="O86" s="9"/>
      <c r="P86" s="9"/>
      <c r="R86" s="7" t="s">
        <v>174</v>
      </c>
      <c r="S86" s="10" t="s">
        <v>175</v>
      </c>
      <c r="T86" s="10" t="s">
        <v>176</v>
      </c>
      <c r="U86" s="9"/>
      <c r="W86" s="9"/>
      <c r="X86" s="9"/>
    </row>
    <row r="87" spans="1:24" ht="14.25" customHeight="1" x14ac:dyDescent="0.3">
      <c r="A87" s="101" t="s">
        <v>177</v>
      </c>
      <c r="B87" s="105">
        <v>474.07723319400588</v>
      </c>
      <c r="C87" s="105"/>
      <c r="D87" s="117">
        <v>2517.1664628470262</v>
      </c>
      <c r="E87" s="108"/>
      <c r="F87" s="117"/>
      <c r="G87" s="117"/>
      <c r="H87" s="103">
        <v>7227</v>
      </c>
      <c r="J87" s="98" t="s">
        <v>177</v>
      </c>
      <c r="K87" s="93" t="s">
        <v>26</v>
      </c>
      <c r="L87" s="93"/>
      <c r="M87" s="87" t="s">
        <v>45</v>
      </c>
      <c r="O87" s="9"/>
      <c r="P87" s="9"/>
      <c r="R87" s="7" t="s">
        <v>177</v>
      </c>
      <c r="S87" s="5" t="s">
        <v>178</v>
      </c>
      <c r="T87" s="6"/>
      <c r="U87" s="7" t="s">
        <v>179</v>
      </c>
      <c r="W87" s="9"/>
      <c r="X87" s="9"/>
    </row>
    <row r="88" spans="1:24" ht="14.25" customHeight="1" x14ac:dyDescent="0.3">
      <c r="A88" s="101" t="s">
        <v>180</v>
      </c>
      <c r="B88" s="117">
        <v>568.89267983280706</v>
      </c>
      <c r="C88" s="117">
        <v>861.90913902933187</v>
      </c>
      <c r="D88" s="117"/>
      <c r="E88" s="108"/>
      <c r="F88" s="117"/>
      <c r="G88" s="117"/>
      <c r="H88" s="103">
        <v>7324</v>
      </c>
      <c r="J88" s="98" t="s">
        <v>180</v>
      </c>
      <c r="K88" s="87" t="s">
        <v>26</v>
      </c>
      <c r="L88" s="87" t="s">
        <v>26</v>
      </c>
      <c r="M88" s="87"/>
      <c r="O88" s="9"/>
      <c r="P88" s="9"/>
      <c r="R88" s="7" t="s">
        <v>180</v>
      </c>
      <c r="S88" s="7" t="s">
        <v>181</v>
      </c>
      <c r="T88" s="7" t="s">
        <v>182</v>
      </c>
      <c r="U88" s="9"/>
      <c r="W88" s="9"/>
      <c r="X88" s="9"/>
    </row>
    <row r="89" spans="1:24" ht="15" customHeight="1" thickBot="1" x14ac:dyDescent="0.35">
      <c r="A89" s="102" t="s">
        <v>183</v>
      </c>
      <c r="B89" s="110">
        <v>778.60213828097903</v>
      </c>
      <c r="C89" s="110"/>
      <c r="D89" s="110"/>
      <c r="E89" s="108"/>
      <c r="F89" s="110"/>
      <c r="G89" s="110"/>
      <c r="H89" s="103">
        <v>7528</v>
      </c>
      <c r="J89" s="99" t="s">
        <v>183</v>
      </c>
      <c r="K89" s="86" t="s">
        <v>26</v>
      </c>
      <c r="L89" s="86"/>
      <c r="M89" s="86"/>
      <c r="O89" s="8"/>
      <c r="P89" s="8"/>
      <c r="R89" s="10" t="s">
        <v>183</v>
      </c>
      <c r="S89" s="10" t="s">
        <v>184</v>
      </c>
      <c r="T89" s="8"/>
      <c r="U89" s="8"/>
      <c r="W89" s="8"/>
      <c r="X89" s="8"/>
    </row>
    <row r="90" spans="1:24" ht="14.25" customHeight="1" x14ac:dyDescent="0.3">
      <c r="A90" s="81"/>
      <c r="B90" s="82"/>
      <c r="C90" s="81"/>
      <c r="D90" s="81"/>
      <c r="E90" s="81"/>
      <c r="F90" s="81"/>
      <c r="G90" s="81"/>
      <c r="H90" s="78"/>
    </row>
    <row r="91" spans="1:24" ht="14.25" customHeight="1" x14ac:dyDescent="0.3">
      <c r="A91" s="83"/>
      <c r="B91" s="81"/>
      <c r="C91" s="81"/>
      <c r="D91" s="81"/>
      <c r="E91" s="81"/>
      <c r="F91" s="81"/>
      <c r="G91" s="81"/>
      <c r="H91" s="78"/>
    </row>
    <row r="92" spans="1:24" ht="14.25" customHeight="1" x14ac:dyDescent="0.3">
      <c r="A92" s="81"/>
      <c r="B92" s="81"/>
      <c r="C92" s="81"/>
      <c r="D92" s="81"/>
      <c r="E92" s="81"/>
      <c r="F92" s="81"/>
      <c r="G92" s="81"/>
      <c r="H92" s="78"/>
    </row>
    <row r="93" spans="1:24" ht="14.25" customHeight="1" x14ac:dyDescent="0.35">
      <c r="A93" s="81"/>
      <c r="B93" s="81"/>
      <c r="C93" s="84"/>
      <c r="D93" s="81"/>
      <c r="E93" s="81"/>
      <c r="F93" s="81"/>
      <c r="G93" s="81"/>
      <c r="H93" s="78"/>
    </row>
    <row r="94" spans="1:24" ht="14.25" customHeight="1" x14ac:dyDescent="0.3">
      <c r="A94" s="81"/>
      <c r="B94" s="81"/>
      <c r="C94" s="81"/>
      <c r="D94" s="81"/>
      <c r="E94" s="81"/>
      <c r="F94" s="81"/>
      <c r="G94" s="81"/>
      <c r="H94" s="78"/>
    </row>
    <row r="95" spans="1:24" ht="14.25" customHeight="1" x14ac:dyDescent="0.35">
      <c r="A95" s="81"/>
      <c r="B95" s="84"/>
      <c r="C95" s="81"/>
      <c r="D95" s="81"/>
      <c r="E95" s="84"/>
      <c r="F95" s="81"/>
      <c r="G95" s="81"/>
      <c r="H95" s="78"/>
    </row>
    <row r="96" spans="1:24" ht="14.25" customHeight="1" x14ac:dyDescent="0.35">
      <c r="A96" s="84"/>
      <c r="B96" s="84"/>
      <c r="C96" s="84"/>
      <c r="D96" s="84"/>
      <c r="E96" s="84"/>
      <c r="F96" s="84"/>
      <c r="G96" s="84"/>
      <c r="H96" s="84"/>
    </row>
    <row r="97" spans="1:8" ht="14.25" customHeight="1" x14ac:dyDescent="0.35">
      <c r="A97" s="85"/>
      <c r="B97" s="81"/>
      <c r="C97" s="81"/>
      <c r="D97" s="81"/>
      <c r="E97" s="81"/>
      <c r="F97" s="81"/>
      <c r="G97" s="81"/>
      <c r="H97" s="78"/>
    </row>
    <row r="98" spans="1:8" ht="14.25" customHeight="1" x14ac:dyDescent="0.35">
      <c r="A98" s="85"/>
      <c r="B98" s="81"/>
      <c r="C98" s="81"/>
      <c r="D98" s="81"/>
      <c r="E98" s="81"/>
      <c r="F98" s="81"/>
      <c r="G98" s="81"/>
      <c r="H98" s="78"/>
    </row>
    <row r="99" spans="1:8" ht="14.25" customHeight="1" x14ac:dyDescent="0.35">
      <c r="A99" s="85"/>
      <c r="B99" s="81"/>
      <c r="C99" s="81"/>
      <c r="D99" s="81"/>
      <c r="E99" s="81"/>
      <c r="F99" s="81"/>
      <c r="G99" s="81"/>
      <c r="H99" s="78"/>
    </row>
    <row r="100" spans="1:8" ht="14.25" customHeight="1" x14ac:dyDescent="0.35">
      <c r="A100" s="85"/>
      <c r="B100" s="81"/>
      <c r="C100" s="81"/>
      <c r="D100" s="81"/>
      <c r="E100" s="81"/>
      <c r="F100" s="81"/>
      <c r="G100" s="81"/>
      <c r="H100" s="78"/>
    </row>
    <row r="101" spans="1:8" ht="14.25" customHeight="1" x14ac:dyDescent="0.35">
      <c r="A101" s="85"/>
      <c r="B101" s="81"/>
      <c r="C101" s="81"/>
      <c r="D101" s="81"/>
      <c r="E101" s="81"/>
      <c r="F101" s="81"/>
      <c r="G101" s="81"/>
      <c r="H101" s="78"/>
    </row>
    <row r="102" spans="1:8" ht="14.25" customHeight="1" x14ac:dyDescent="0.35">
      <c r="A102" s="85"/>
      <c r="B102" s="81"/>
      <c r="C102" s="81"/>
      <c r="D102" s="81"/>
      <c r="E102" s="81"/>
      <c r="F102" s="81"/>
      <c r="G102" s="81"/>
      <c r="H102" s="78"/>
    </row>
    <row r="103" spans="1:8" ht="14.25" customHeight="1" x14ac:dyDescent="0.35">
      <c r="A103" s="85"/>
      <c r="B103" s="81"/>
      <c r="C103" s="81"/>
      <c r="D103" s="81"/>
      <c r="E103" s="81"/>
      <c r="F103" s="81"/>
      <c r="G103" s="81"/>
      <c r="H103" s="78"/>
    </row>
    <row r="104" spans="1:8" ht="14.25" customHeight="1" x14ac:dyDescent="0.35">
      <c r="A104" s="85"/>
      <c r="B104" s="81"/>
      <c r="C104" s="81"/>
      <c r="D104" s="81"/>
      <c r="E104" s="81"/>
      <c r="F104" s="81"/>
      <c r="G104" s="81"/>
      <c r="H104" s="78"/>
    </row>
    <row r="105" spans="1:8" ht="14.25" customHeight="1" x14ac:dyDescent="0.35">
      <c r="A105" s="85"/>
      <c r="B105" s="81"/>
      <c r="C105" s="81"/>
      <c r="D105" s="81"/>
      <c r="E105" s="81"/>
      <c r="F105" s="81"/>
      <c r="G105" s="81"/>
      <c r="H105" s="78"/>
    </row>
    <row r="106" spans="1:8" ht="14.25" customHeight="1" x14ac:dyDescent="0.35">
      <c r="A106" s="85"/>
      <c r="B106" s="81"/>
      <c r="C106" s="81"/>
      <c r="D106" s="81"/>
      <c r="E106" s="81"/>
      <c r="F106" s="81"/>
      <c r="G106" s="81"/>
      <c r="H106" s="78"/>
    </row>
    <row r="107" spans="1:8" ht="14.25" customHeight="1" x14ac:dyDescent="0.35">
      <c r="A107" s="85"/>
      <c r="B107" s="81"/>
      <c r="C107" s="81"/>
      <c r="D107" s="81"/>
      <c r="E107" s="81"/>
      <c r="F107" s="81"/>
      <c r="G107" s="81"/>
      <c r="H107" s="78"/>
    </row>
    <row r="108" spans="1:8" ht="14.25" customHeight="1" x14ac:dyDescent="0.35">
      <c r="A108" s="85"/>
      <c r="B108" s="81"/>
      <c r="C108" s="81"/>
      <c r="D108" s="81"/>
      <c r="E108" s="81"/>
      <c r="F108" s="81"/>
      <c r="G108" s="81"/>
      <c r="H108" s="78"/>
    </row>
    <row r="109" spans="1:8" ht="14.25" customHeight="1" x14ac:dyDescent="0.35">
      <c r="A109" s="85"/>
      <c r="B109" s="81"/>
      <c r="C109" s="81"/>
      <c r="D109" s="81"/>
      <c r="E109" s="81"/>
      <c r="F109" s="81"/>
      <c r="G109" s="81"/>
      <c r="H109" s="78"/>
    </row>
    <row r="110" spans="1:8" ht="14.25" customHeight="1" x14ac:dyDescent="0.35">
      <c r="A110" s="85"/>
      <c r="B110" s="81"/>
      <c r="C110" s="81"/>
      <c r="D110" s="81"/>
      <c r="E110" s="81"/>
      <c r="F110" s="81"/>
      <c r="G110" s="81"/>
      <c r="H110" s="78"/>
    </row>
    <row r="111" spans="1:8" ht="14.25" customHeight="1" x14ac:dyDescent="0.35">
      <c r="A111" s="85"/>
      <c r="B111" s="81"/>
      <c r="C111" s="81"/>
      <c r="D111" s="81"/>
      <c r="E111" s="81"/>
      <c r="F111" s="81"/>
      <c r="G111" s="81"/>
      <c r="H111" s="78"/>
    </row>
    <row r="112" spans="1:8" ht="14.25" customHeight="1" x14ac:dyDescent="0.35">
      <c r="A112" s="85"/>
      <c r="B112" s="81"/>
      <c r="C112" s="81"/>
      <c r="D112" s="81"/>
      <c r="E112" s="81"/>
      <c r="F112" s="81"/>
      <c r="G112" s="81"/>
      <c r="H112" s="78"/>
    </row>
    <row r="113" spans="1:8" ht="14.25" customHeight="1" x14ac:dyDescent="0.35">
      <c r="A113" s="85"/>
      <c r="B113" s="81"/>
      <c r="C113" s="81"/>
      <c r="D113" s="81"/>
      <c r="E113" s="81"/>
      <c r="F113" s="81"/>
      <c r="G113" s="81"/>
      <c r="H113" s="78"/>
    </row>
    <row r="114" spans="1:8" ht="14.25" customHeight="1" x14ac:dyDescent="0.35">
      <c r="A114" s="85"/>
      <c r="B114" s="81"/>
      <c r="C114" s="81"/>
      <c r="D114" s="81"/>
      <c r="E114" s="81"/>
      <c r="F114" s="81"/>
      <c r="G114" s="81"/>
      <c r="H114" s="78"/>
    </row>
    <row r="115" spans="1:8" ht="14.25" customHeight="1" x14ac:dyDescent="0.35">
      <c r="A115" s="85"/>
      <c r="B115" s="81"/>
      <c r="C115" s="81"/>
      <c r="D115" s="81"/>
      <c r="E115" s="81"/>
      <c r="F115" s="81"/>
      <c r="G115" s="81"/>
      <c r="H115" s="78"/>
    </row>
    <row r="116" spans="1:8" ht="14.25" customHeight="1" x14ac:dyDescent="0.35">
      <c r="A116" s="85"/>
      <c r="B116" s="81"/>
      <c r="C116" s="81"/>
      <c r="D116" s="81"/>
      <c r="E116" s="81"/>
      <c r="F116" s="81"/>
      <c r="G116" s="81"/>
      <c r="H116" s="78"/>
    </row>
    <row r="117" spans="1:8" ht="14.25" customHeight="1" x14ac:dyDescent="0.35">
      <c r="A117" s="85"/>
      <c r="B117" s="81"/>
      <c r="C117" s="81"/>
      <c r="D117" s="81"/>
      <c r="E117" s="81"/>
      <c r="F117" s="81"/>
      <c r="G117" s="81"/>
      <c r="H117" s="78"/>
    </row>
    <row r="118" spans="1:8" ht="14.25" customHeight="1" x14ac:dyDescent="0.35">
      <c r="A118" s="85"/>
      <c r="B118" s="81"/>
      <c r="C118" s="81"/>
      <c r="D118" s="81"/>
      <c r="E118" s="81"/>
      <c r="F118" s="81"/>
      <c r="G118" s="81"/>
      <c r="H118" s="78"/>
    </row>
    <row r="119" spans="1:8" ht="14.25" customHeight="1" x14ac:dyDescent="0.35">
      <c r="A119" s="85"/>
      <c r="B119" s="81"/>
      <c r="C119" s="81"/>
      <c r="D119" s="81"/>
      <c r="E119" s="81"/>
      <c r="F119" s="81"/>
      <c r="G119" s="81"/>
      <c r="H119" s="78"/>
    </row>
    <row r="120" spans="1:8" ht="14.25" customHeight="1" x14ac:dyDescent="0.35">
      <c r="A120" s="85"/>
      <c r="B120" s="81"/>
      <c r="C120" s="81"/>
      <c r="D120" s="81"/>
      <c r="E120" s="81"/>
      <c r="F120" s="81"/>
      <c r="G120" s="81"/>
      <c r="H120" s="78"/>
    </row>
    <row r="121" spans="1:8" ht="14.25" customHeight="1" x14ac:dyDescent="0.35">
      <c r="A121" s="85"/>
      <c r="B121" s="81"/>
      <c r="C121" s="81"/>
      <c r="D121" s="81"/>
      <c r="E121" s="81"/>
      <c r="F121" s="81"/>
      <c r="G121" s="81"/>
      <c r="H121" s="78"/>
    </row>
    <row r="122" spans="1:8" ht="14.25" customHeight="1" x14ac:dyDescent="0.35">
      <c r="A122" s="85"/>
      <c r="B122" s="81"/>
      <c r="C122" s="81"/>
      <c r="D122" s="81"/>
      <c r="E122" s="81"/>
      <c r="F122" s="81"/>
      <c r="G122" s="81"/>
      <c r="H122" s="78"/>
    </row>
    <row r="123" spans="1:8" ht="14.25" customHeight="1" x14ac:dyDescent="0.35">
      <c r="A123" s="85"/>
      <c r="B123" s="81"/>
      <c r="C123" s="81"/>
      <c r="D123" s="81"/>
      <c r="E123" s="81"/>
      <c r="F123" s="81"/>
      <c r="G123" s="81"/>
      <c r="H123" s="78"/>
    </row>
    <row r="124" spans="1:8" ht="14.25" customHeight="1" x14ac:dyDescent="0.35">
      <c r="A124" s="85"/>
      <c r="B124" s="81"/>
      <c r="C124" s="81"/>
      <c r="D124" s="81"/>
      <c r="E124" s="81"/>
      <c r="F124" s="81"/>
      <c r="G124" s="81"/>
      <c r="H124" s="78"/>
    </row>
    <row r="125" spans="1:8" ht="14.25" customHeight="1" x14ac:dyDescent="0.35">
      <c r="A125" s="85"/>
      <c r="B125" s="81"/>
      <c r="C125" s="81"/>
      <c r="D125" s="81"/>
      <c r="E125" s="81"/>
      <c r="F125" s="81"/>
      <c r="G125" s="81"/>
      <c r="H125" s="78"/>
    </row>
    <row r="126" spans="1:8" ht="14.25" customHeight="1" x14ac:dyDescent="0.35">
      <c r="A126" s="85"/>
      <c r="B126" s="81"/>
      <c r="C126" s="81"/>
      <c r="D126" s="81"/>
      <c r="E126" s="81"/>
      <c r="F126" s="81"/>
      <c r="G126" s="81"/>
      <c r="H126" s="78"/>
    </row>
    <row r="127" spans="1:8" ht="14.25" customHeight="1" x14ac:dyDescent="0.35">
      <c r="A127" s="85"/>
      <c r="B127" s="81"/>
      <c r="C127" s="81"/>
      <c r="D127" s="81"/>
      <c r="E127" s="81"/>
      <c r="F127" s="81"/>
      <c r="G127" s="81"/>
      <c r="H127" s="78"/>
    </row>
    <row r="128" spans="1:8" ht="14.25" customHeight="1" x14ac:dyDescent="0.35">
      <c r="A128" s="85"/>
      <c r="B128" s="81"/>
      <c r="C128" s="81"/>
      <c r="D128" s="81"/>
      <c r="E128" s="81"/>
      <c r="F128" s="81"/>
      <c r="G128" s="81"/>
      <c r="H128" s="78"/>
    </row>
    <row r="129" spans="1:8" ht="14.25" customHeight="1" x14ac:dyDescent="0.35">
      <c r="A129" s="85"/>
      <c r="B129" s="81"/>
      <c r="C129" s="81"/>
      <c r="D129" s="81"/>
      <c r="E129" s="81"/>
      <c r="F129" s="81"/>
      <c r="G129" s="81"/>
      <c r="H129" s="78"/>
    </row>
    <row r="130" spans="1:8" ht="14.25" customHeight="1" x14ac:dyDescent="0.35">
      <c r="A130" s="85"/>
      <c r="B130" s="81"/>
      <c r="C130" s="81"/>
      <c r="D130" s="81"/>
      <c r="E130" s="81"/>
      <c r="F130" s="81"/>
      <c r="G130" s="81"/>
      <c r="H130" s="78"/>
    </row>
    <row r="131" spans="1:8" ht="14.25" customHeight="1" x14ac:dyDescent="0.35">
      <c r="A131" s="85"/>
      <c r="B131" s="81"/>
      <c r="C131" s="81"/>
      <c r="D131" s="81"/>
      <c r="E131" s="81"/>
      <c r="F131" s="81"/>
      <c r="G131" s="81"/>
      <c r="H131" s="78"/>
    </row>
    <row r="132" spans="1:8" ht="14.25" customHeight="1" x14ac:dyDescent="0.35">
      <c r="A132" s="85"/>
      <c r="B132" s="81"/>
      <c r="C132" s="81"/>
      <c r="D132" s="81"/>
      <c r="E132" s="81"/>
      <c r="F132" s="81"/>
      <c r="G132" s="81"/>
      <c r="H132" s="78"/>
    </row>
    <row r="133" spans="1:8" ht="14.25" customHeight="1" x14ac:dyDescent="0.35">
      <c r="A133" s="85"/>
      <c r="B133" s="81"/>
      <c r="C133" s="81"/>
      <c r="D133" s="81"/>
      <c r="E133" s="81"/>
      <c r="F133" s="81"/>
      <c r="G133" s="81"/>
      <c r="H133" s="78"/>
    </row>
    <row r="134" spans="1:8" ht="14.25" customHeight="1" x14ac:dyDescent="0.35">
      <c r="A134" s="85"/>
      <c r="B134" s="81"/>
      <c r="C134" s="81"/>
      <c r="D134" s="81"/>
      <c r="E134" s="81"/>
      <c r="F134" s="81"/>
      <c r="G134" s="81"/>
      <c r="H134" s="78"/>
    </row>
    <row r="135" spans="1:8" ht="14.25" customHeight="1" x14ac:dyDescent="0.35">
      <c r="A135" s="85"/>
      <c r="B135" s="81"/>
      <c r="C135" s="81"/>
      <c r="D135" s="81"/>
      <c r="E135" s="81"/>
      <c r="F135" s="81"/>
      <c r="G135" s="81"/>
      <c r="H135" s="78"/>
    </row>
    <row r="136" spans="1:8" ht="14.25" customHeight="1" x14ac:dyDescent="0.35">
      <c r="A136" s="85"/>
      <c r="B136" s="81"/>
      <c r="C136" s="81"/>
      <c r="D136" s="81"/>
      <c r="E136" s="81"/>
      <c r="F136" s="81"/>
      <c r="G136" s="81"/>
      <c r="H136" s="78"/>
    </row>
    <row r="137" spans="1:8" ht="14.25" customHeight="1" x14ac:dyDescent="0.35">
      <c r="A137" s="85"/>
      <c r="B137" s="81"/>
      <c r="C137" s="81"/>
      <c r="D137" s="81"/>
      <c r="E137" s="81"/>
      <c r="F137" s="81"/>
      <c r="G137" s="81"/>
      <c r="H137" s="78"/>
    </row>
    <row r="138" spans="1:8" ht="14.25" customHeight="1" x14ac:dyDescent="0.35">
      <c r="A138" s="85"/>
      <c r="B138" s="81"/>
      <c r="C138" s="81"/>
      <c r="D138" s="81"/>
      <c r="E138" s="81"/>
      <c r="F138" s="81"/>
      <c r="G138" s="81"/>
      <c r="H138" s="78"/>
    </row>
    <row r="139" spans="1:8" ht="14.25" customHeight="1" x14ac:dyDescent="0.35">
      <c r="A139" s="85"/>
      <c r="B139" s="81"/>
      <c r="C139" s="81"/>
      <c r="D139" s="81"/>
      <c r="E139" s="81"/>
      <c r="F139" s="81"/>
      <c r="G139" s="81"/>
      <c r="H139" s="78"/>
    </row>
    <row r="140" spans="1:8" ht="14.25" customHeight="1" x14ac:dyDescent="0.35">
      <c r="A140" s="85"/>
      <c r="B140" s="81"/>
      <c r="C140" s="81"/>
      <c r="D140" s="81"/>
      <c r="E140" s="81"/>
      <c r="F140" s="81"/>
      <c r="G140" s="81"/>
      <c r="H140" s="78"/>
    </row>
    <row r="141" spans="1:8" ht="14.25" customHeight="1" x14ac:dyDescent="0.35">
      <c r="A141" s="85"/>
      <c r="B141" s="81"/>
      <c r="C141" s="81"/>
      <c r="D141" s="81"/>
      <c r="E141" s="81"/>
      <c r="F141" s="81"/>
      <c r="G141" s="81"/>
      <c r="H141" s="78"/>
    </row>
    <row r="142" spans="1:8" ht="14.25" customHeight="1" x14ac:dyDescent="0.35">
      <c r="A142" s="85"/>
      <c r="B142" s="81"/>
      <c r="C142" s="81"/>
      <c r="D142" s="81"/>
      <c r="E142" s="81"/>
      <c r="F142" s="81"/>
      <c r="G142" s="81"/>
      <c r="H142" s="78"/>
    </row>
    <row r="143" spans="1:8" ht="14.25" customHeight="1" x14ac:dyDescent="0.35">
      <c r="A143" s="85"/>
      <c r="B143" s="81"/>
      <c r="C143" s="81"/>
      <c r="D143" s="81"/>
      <c r="E143" s="81"/>
      <c r="F143" s="81"/>
      <c r="G143" s="81"/>
      <c r="H143" s="78"/>
    </row>
    <row r="144" spans="1:8" ht="14.25" customHeight="1" x14ac:dyDescent="0.35">
      <c r="A144" s="85"/>
      <c r="B144" s="81"/>
      <c r="C144" s="81"/>
      <c r="D144" s="81"/>
      <c r="E144" s="81"/>
      <c r="F144" s="81"/>
      <c r="G144" s="81"/>
      <c r="H144" s="78"/>
    </row>
    <row r="145" spans="1:8" ht="14.25" customHeight="1" x14ac:dyDescent="0.35">
      <c r="A145" s="85"/>
      <c r="B145" s="81"/>
      <c r="C145" s="81"/>
      <c r="D145" s="81"/>
      <c r="E145" s="81"/>
      <c r="F145" s="81"/>
      <c r="G145" s="81"/>
      <c r="H145" s="78"/>
    </row>
    <row r="146" spans="1:8" ht="14.25" customHeight="1" x14ac:dyDescent="0.35">
      <c r="A146" s="85"/>
      <c r="B146" s="81"/>
      <c r="C146" s="81"/>
      <c r="D146" s="81"/>
      <c r="E146" s="81"/>
      <c r="F146" s="81"/>
      <c r="G146" s="81"/>
      <c r="H146" s="78"/>
    </row>
    <row r="147" spans="1:8" ht="14.25" customHeight="1" x14ac:dyDescent="0.35">
      <c r="A147" s="85"/>
      <c r="B147" s="81"/>
      <c r="C147" s="81"/>
      <c r="D147" s="81"/>
      <c r="E147" s="81"/>
      <c r="F147" s="81"/>
      <c r="G147" s="81"/>
      <c r="H147" s="78"/>
    </row>
    <row r="148" spans="1:8" ht="14.25" customHeight="1" x14ac:dyDescent="0.35">
      <c r="A148" s="85"/>
      <c r="B148" s="81"/>
      <c r="C148" s="81"/>
      <c r="D148" s="81"/>
      <c r="E148" s="81"/>
      <c r="F148" s="81"/>
      <c r="G148" s="81"/>
      <c r="H148" s="78"/>
    </row>
    <row r="149" spans="1:8" ht="14.25" customHeight="1" x14ac:dyDescent="0.35">
      <c r="A149" s="85"/>
      <c r="B149" s="81"/>
      <c r="C149" s="81"/>
      <c r="D149" s="81"/>
      <c r="E149" s="81"/>
      <c r="F149" s="81"/>
      <c r="G149" s="81"/>
      <c r="H149" s="78"/>
    </row>
    <row r="150" spans="1:8" ht="14.25" customHeight="1" x14ac:dyDescent="0.35">
      <c r="A150" s="85"/>
      <c r="B150" s="81"/>
      <c r="C150" s="81"/>
      <c r="D150" s="81"/>
      <c r="E150" s="81"/>
      <c r="F150" s="81"/>
      <c r="G150" s="81"/>
      <c r="H150" s="78"/>
    </row>
    <row r="151" spans="1:8" ht="14.25" customHeight="1" x14ac:dyDescent="0.35">
      <c r="A151" s="85"/>
      <c r="B151" s="81"/>
      <c r="C151" s="81"/>
      <c r="D151" s="81"/>
      <c r="E151" s="81"/>
      <c r="F151" s="81"/>
      <c r="G151" s="81"/>
      <c r="H151" s="78"/>
    </row>
    <row r="152" spans="1:8" ht="14.25" customHeight="1" x14ac:dyDescent="0.35">
      <c r="A152" s="85"/>
      <c r="B152" s="81"/>
      <c r="C152" s="81"/>
      <c r="D152" s="81"/>
      <c r="E152" s="81"/>
      <c r="F152" s="81"/>
      <c r="G152" s="81"/>
      <c r="H152" s="78"/>
    </row>
    <row r="153" spans="1:8" ht="14.25" customHeight="1" x14ac:dyDescent="0.35">
      <c r="A153" s="85"/>
      <c r="B153" s="81"/>
      <c r="C153" s="81"/>
      <c r="D153" s="81"/>
      <c r="E153" s="81"/>
      <c r="F153" s="81"/>
      <c r="G153" s="81"/>
      <c r="H153" s="78"/>
    </row>
    <row r="154" spans="1:8" ht="14.25" customHeight="1" x14ac:dyDescent="0.35">
      <c r="A154" s="85"/>
      <c r="B154" s="81"/>
      <c r="C154" s="81"/>
      <c r="D154" s="81"/>
      <c r="E154" s="81"/>
      <c r="F154" s="81"/>
      <c r="G154" s="81"/>
      <c r="H154" s="78"/>
    </row>
    <row r="155" spans="1:8" ht="14.25" customHeight="1" x14ac:dyDescent="0.35">
      <c r="A155" s="85"/>
      <c r="B155" s="81"/>
      <c r="C155" s="81"/>
      <c r="D155" s="81"/>
      <c r="E155" s="81"/>
      <c r="F155" s="81"/>
      <c r="G155" s="81"/>
      <c r="H155" s="78"/>
    </row>
    <row r="156" spans="1:8" ht="14.25" customHeight="1" x14ac:dyDescent="0.35">
      <c r="A156" s="85"/>
      <c r="B156" s="81"/>
      <c r="C156" s="81"/>
      <c r="D156" s="81"/>
      <c r="E156" s="81"/>
      <c r="F156" s="81"/>
      <c r="G156" s="81"/>
      <c r="H156" s="78"/>
    </row>
    <row r="157" spans="1:8" ht="14.25" customHeight="1" x14ac:dyDescent="0.35">
      <c r="A157" s="85"/>
      <c r="B157" s="81"/>
      <c r="C157" s="81"/>
      <c r="D157" s="81"/>
      <c r="E157" s="81"/>
      <c r="F157" s="81"/>
      <c r="G157" s="81"/>
      <c r="H157" s="78"/>
    </row>
    <row r="158" spans="1:8" ht="14.25" customHeight="1" x14ac:dyDescent="0.35">
      <c r="A158" s="85"/>
      <c r="B158" s="81"/>
      <c r="C158" s="81"/>
      <c r="D158" s="81"/>
      <c r="E158" s="81"/>
      <c r="F158" s="81"/>
      <c r="G158" s="81"/>
      <c r="H158" s="78"/>
    </row>
    <row r="159" spans="1:8" ht="14.25" customHeight="1" x14ac:dyDescent="0.35">
      <c r="A159" s="85"/>
      <c r="B159" s="81"/>
      <c r="C159" s="81"/>
      <c r="D159" s="81"/>
      <c r="E159" s="81"/>
      <c r="F159" s="81"/>
      <c r="G159" s="81"/>
      <c r="H159" s="78"/>
    </row>
    <row r="160" spans="1:8" ht="14.25" customHeight="1" x14ac:dyDescent="0.35">
      <c r="A160" s="85"/>
      <c r="B160" s="81"/>
      <c r="C160" s="81"/>
      <c r="D160" s="81"/>
      <c r="E160" s="81"/>
      <c r="F160" s="81"/>
      <c r="G160" s="81"/>
      <c r="H160" s="78"/>
    </row>
    <row r="161" spans="1:8" ht="14.25" customHeight="1" x14ac:dyDescent="0.35">
      <c r="A161" s="85"/>
      <c r="B161" s="81"/>
      <c r="C161" s="81"/>
      <c r="D161" s="81"/>
      <c r="E161" s="81"/>
      <c r="F161" s="81"/>
      <c r="G161" s="81"/>
      <c r="H161" s="78"/>
    </row>
    <row r="162" spans="1:8" ht="14.25" customHeight="1" x14ac:dyDescent="0.35">
      <c r="A162" s="85"/>
      <c r="B162" s="81"/>
      <c r="C162" s="81"/>
      <c r="D162" s="81"/>
      <c r="E162" s="81"/>
      <c r="F162" s="81"/>
      <c r="G162" s="81"/>
      <c r="H162" s="78"/>
    </row>
    <row r="163" spans="1:8" ht="14.25" customHeight="1" x14ac:dyDescent="0.35">
      <c r="A163" s="85"/>
      <c r="B163" s="81"/>
      <c r="C163" s="81"/>
      <c r="D163" s="81"/>
      <c r="E163" s="81"/>
      <c r="F163" s="81"/>
      <c r="G163" s="81"/>
      <c r="H163" s="78"/>
    </row>
    <row r="164" spans="1:8" ht="14.25" customHeight="1" x14ac:dyDescent="0.35">
      <c r="A164" s="85"/>
      <c r="B164" s="81"/>
      <c r="C164" s="81"/>
      <c r="D164" s="81"/>
      <c r="E164" s="81"/>
      <c r="F164" s="81"/>
      <c r="G164" s="81"/>
      <c r="H164" s="78"/>
    </row>
    <row r="165" spans="1:8" ht="14.25" customHeight="1" x14ac:dyDescent="0.35">
      <c r="A165" s="85"/>
      <c r="B165" s="81"/>
      <c r="C165" s="81"/>
      <c r="D165" s="81"/>
      <c r="E165" s="81"/>
      <c r="F165" s="81"/>
      <c r="G165" s="81"/>
      <c r="H165" s="78"/>
    </row>
    <row r="166" spans="1:8" ht="14.25" customHeight="1" x14ac:dyDescent="0.35">
      <c r="A166" s="85"/>
      <c r="B166" s="81"/>
      <c r="C166" s="81"/>
      <c r="D166" s="81"/>
      <c r="E166" s="81"/>
      <c r="F166" s="81"/>
      <c r="G166" s="81"/>
      <c r="H166" s="78"/>
    </row>
    <row r="167" spans="1:8" ht="14.25" customHeight="1" x14ac:dyDescent="0.35">
      <c r="A167" s="85"/>
      <c r="B167" s="81"/>
      <c r="C167" s="81"/>
      <c r="D167" s="81"/>
      <c r="E167" s="81"/>
      <c r="F167" s="81"/>
      <c r="G167" s="81"/>
      <c r="H167" s="78"/>
    </row>
    <row r="168" spans="1:8" ht="14.25" customHeight="1" x14ac:dyDescent="0.35">
      <c r="A168" s="85"/>
      <c r="B168" s="81"/>
      <c r="C168" s="81"/>
      <c r="D168" s="81"/>
      <c r="E168" s="81"/>
      <c r="F168" s="81"/>
      <c r="G168" s="81"/>
      <c r="H168" s="78"/>
    </row>
    <row r="169" spans="1:8" ht="14.25" customHeight="1" x14ac:dyDescent="0.35">
      <c r="A169" s="85"/>
      <c r="B169" s="81"/>
      <c r="C169" s="81"/>
      <c r="D169" s="81"/>
      <c r="E169" s="81"/>
      <c r="F169" s="81"/>
      <c r="G169" s="81"/>
      <c r="H169" s="78"/>
    </row>
    <row r="170" spans="1:8" ht="14.25" customHeight="1" x14ac:dyDescent="0.35">
      <c r="A170" s="85"/>
      <c r="B170" s="81"/>
      <c r="C170" s="81"/>
      <c r="D170" s="81"/>
      <c r="E170" s="81"/>
      <c r="F170" s="81"/>
      <c r="G170" s="81"/>
      <c r="H170" s="78"/>
    </row>
    <row r="171" spans="1:8" ht="14.25" customHeight="1" x14ac:dyDescent="0.35">
      <c r="A171" s="85"/>
      <c r="B171" s="81"/>
      <c r="C171" s="81"/>
      <c r="D171" s="81"/>
      <c r="E171" s="81"/>
      <c r="F171" s="81"/>
      <c r="G171" s="81"/>
      <c r="H171" s="78"/>
    </row>
    <row r="172" spans="1:8" ht="14.25" customHeight="1" x14ac:dyDescent="0.35">
      <c r="A172" s="85"/>
      <c r="B172" s="81"/>
      <c r="C172" s="81"/>
      <c r="D172" s="81"/>
      <c r="E172" s="81"/>
      <c r="F172" s="81"/>
      <c r="G172" s="81"/>
      <c r="H172" s="78"/>
    </row>
    <row r="173" spans="1:8" ht="14.25" customHeight="1" x14ac:dyDescent="0.35">
      <c r="A173" s="85"/>
      <c r="B173" s="81"/>
      <c r="C173" s="81"/>
      <c r="D173" s="81"/>
      <c r="E173" s="81"/>
      <c r="F173" s="81"/>
      <c r="G173" s="81"/>
      <c r="H173" s="78"/>
    </row>
    <row r="174" spans="1:8" ht="14.25" customHeight="1" x14ac:dyDescent="0.3">
      <c r="A174" s="78"/>
      <c r="B174" s="78"/>
      <c r="C174" s="78"/>
      <c r="D174" s="78"/>
      <c r="E174" s="78"/>
      <c r="F174" s="78"/>
      <c r="G174" s="78"/>
      <c r="H174" s="78"/>
    </row>
    <row r="175" spans="1:8" ht="14.25" customHeight="1" x14ac:dyDescent="0.3">
      <c r="H175" s="11"/>
    </row>
    <row r="176" spans="1:8" ht="14.25" customHeight="1" x14ac:dyDescent="0.3">
      <c r="H176" s="11"/>
    </row>
    <row r="177" spans="8:8" ht="14.25" customHeight="1" x14ac:dyDescent="0.3">
      <c r="H177" s="11"/>
    </row>
    <row r="178" spans="8:8" ht="14.25" customHeight="1" x14ac:dyDescent="0.3">
      <c r="H178" s="11"/>
    </row>
    <row r="179" spans="8:8" ht="14.25" customHeight="1" x14ac:dyDescent="0.3">
      <c r="H179" s="11"/>
    </row>
    <row r="180" spans="8:8" ht="14.25" customHeight="1" x14ac:dyDescent="0.3">
      <c r="H180" s="11"/>
    </row>
    <row r="181" spans="8:8" ht="14.25" customHeight="1" x14ac:dyDescent="0.3">
      <c r="H181" s="11"/>
    </row>
    <row r="182" spans="8:8" ht="14.25" customHeight="1" x14ac:dyDescent="0.3">
      <c r="H182" s="11"/>
    </row>
    <row r="183" spans="8:8" ht="14.25" customHeight="1" x14ac:dyDescent="0.3">
      <c r="H183" s="11"/>
    </row>
    <row r="184" spans="8:8" ht="14.25" customHeight="1" x14ac:dyDescent="0.3">
      <c r="H184" s="11"/>
    </row>
    <row r="185" spans="8:8" ht="14.25" customHeight="1" x14ac:dyDescent="0.3">
      <c r="H185" s="11"/>
    </row>
    <row r="186" spans="8:8" ht="14.25" customHeight="1" x14ac:dyDescent="0.3">
      <c r="H186" s="11"/>
    </row>
    <row r="187" spans="8:8" ht="14.25" customHeight="1" x14ac:dyDescent="0.3">
      <c r="H187" s="11"/>
    </row>
    <row r="188" spans="8:8" ht="14.25" customHeight="1" x14ac:dyDescent="0.3">
      <c r="H188" s="11"/>
    </row>
    <row r="189" spans="8:8" ht="14.25" customHeight="1" x14ac:dyDescent="0.3">
      <c r="H189" s="11"/>
    </row>
    <row r="190" spans="8:8" ht="14.25" customHeight="1" x14ac:dyDescent="0.3">
      <c r="H190" s="11"/>
    </row>
    <row r="191" spans="8:8" ht="14.25" customHeight="1" x14ac:dyDescent="0.3">
      <c r="H191" s="11"/>
    </row>
    <row r="192" spans="8:8" ht="14.25" customHeight="1" x14ac:dyDescent="0.3">
      <c r="H192" s="11"/>
    </row>
    <row r="193" spans="8:8" ht="14.25" customHeight="1" x14ac:dyDescent="0.3">
      <c r="H193" s="11"/>
    </row>
    <row r="194" spans="8:8" ht="14.25" customHeight="1" x14ac:dyDescent="0.3">
      <c r="H194" s="11"/>
    </row>
    <row r="195" spans="8:8" ht="14.25" customHeight="1" x14ac:dyDescent="0.3">
      <c r="H195" s="11"/>
    </row>
    <row r="196" spans="8:8" ht="14.25" customHeight="1" x14ac:dyDescent="0.3">
      <c r="H196" s="11"/>
    </row>
    <row r="197" spans="8:8" ht="14.25" customHeight="1" x14ac:dyDescent="0.3">
      <c r="H197" s="11"/>
    </row>
    <row r="198" spans="8:8" ht="14.25" customHeight="1" x14ac:dyDescent="0.3">
      <c r="H198" s="11"/>
    </row>
    <row r="199" spans="8:8" ht="14.25" customHeight="1" x14ac:dyDescent="0.3">
      <c r="H199" s="11"/>
    </row>
    <row r="200" spans="8:8" ht="14.25" customHeight="1" x14ac:dyDescent="0.3">
      <c r="H200" s="11"/>
    </row>
    <row r="201" spans="8:8" ht="14.25" customHeight="1" x14ac:dyDescent="0.3">
      <c r="H201" s="11"/>
    </row>
  </sheetData>
  <mergeCells count="2">
    <mergeCell ref="A1:F3"/>
    <mergeCell ref="G1:V3"/>
  </mergeCells>
  <conditionalFormatting sqref="E90:E95">
    <cfRule type="cellIs" dxfId="9" priority="1" operator="between">
      <formula>14</formula>
      <formula>10000</formula>
    </cfRule>
  </conditionalFormatting>
  <conditionalFormatting sqref="F90:G95 D90:D173">
    <cfRule type="containsText" dxfId="8" priority="4" operator="containsText" text="OK">
      <formula>NOT(ISERROR(SEARCH("OK",D90)))</formula>
    </cfRule>
    <cfRule type="containsText" dxfId="7" priority="5" operator="containsText" text="ERROR">
      <formula>NOT(ISERROR(SEARCH("ERROR",D90)))</formula>
    </cfRule>
  </conditionalFormatting>
  <conditionalFormatting sqref="F96:G173 C90:C173">
    <cfRule type="cellIs" dxfId="6" priority="3" operator="between">
      <formula>-10000</formula>
      <formula>-8</formula>
    </cfRule>
  </conditionalFormatting>
  <conditionalFormatting sqref="F96:G173 C90:C173">
    <cfRule type="cellIs" dxfId="5" priority="2" operator="between">
      <formula>8</formula>
      <formula>10000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6"/>
  <sheetViews>
    <sheetView workbookViewId="0">
      <selection activeCell="U14" sqref="U14"/>
    </sheetView>
  </sheetViews>
  <sheetFormatPr defaultRowHeight="14" x14ac:dyDescent="0.3"/>
  <sheetData>
    <row r="1" spans="1:12" ht="14.5" x14ac:dyDescent="0.35">
      <c r="A1" s="11"/>
      <c r="B1" s="68"/>
      <c r="C1" s="70"/>
      <c r="D1" s="68"/>
      <c r="E1" s="68"/>
      <c r="F1" s="70"/>
      <c r="G1" s="70" t="s">
        <v>277</v>
      </c>
      <c r="H1" s="71"/>
      <c r="I1" s="70"/>
      <c r="J1" s="70"/>
      <c r="K1" s="72"/>
      <c r="L1" s="73"/>
    </row>
    <row r="2" spans="1:12" ht="14.5" x14ac:dyDescent="0.35">
      <c r="A2" s="67"/>
      <c r="B2" s="68"/>
      <c r="C2" s="70"/>
      <c r="D2" s="68"/>
      <c r="E2" s="68"/>
      <c r="F2" s="70"/>
      <c r="G2" s="70"/>
      <c r="H2" s="71"/>
      <c r="I2" s="70"/>
      <c r="J2" s="70"/>
      <c r="K2" s="72"/>
      <c r="L2" s="73"/>
    </row>
    <row r="3" spans="1:12" ht="14.5" x14ac:dyDescent="0.35">
      <c r="A3" s="67" t="s">
        <v>271</v>
      </c>
      <c r="B3" s="68"/>
      <c r="C3" s="69"/>
      <c r="D3" s="68"/>
      <c r="E3" s="68"/>
      <c r="F3" s="70"/>
      <c r="G3" s="70"/>
      <c r="H3" s="71"/>
      <c r="I3" s="70"/>
      <c r="J3" s="70"/>
      <c r="K3" s="72"/>
      <c r="L3" s="73"/>
    </row>
    <row r="4" spans="1:12" ht="14.5" x14ac:dyDescent="0.35">
      <c r="A4" s="67" t="s">
        <v>272</v>
      </c>
      <c r="B4" s="74"/>
      <c r="C4" s="70"/>
      <c r="D4" s="68"/>
      <c r="E4" s="68"/>
      <c r="F4" s="70"/>
      <c r="G4" s="70"/>
      <c r="H4" s="71"/>
      <c r="I4" s="70"/>
      <c r="J4" s="70"/>
      <c r="K4" s="72"/>
      <c r="L4" s="73"/>
    </row>
    <row r="5" spans="1:12" ht="15" thickBot="1" x14ac:dyDescent="0.4">
      <c r="A5" s="75" t="s">
        <v>273</v>
      </c>
      <c r="B5" s="68"/>
      <c r="C5" s="70"/>
      <c r="D5" s="68"/>
      <c r="E5" s="68"/>
      <c r="F5" s="70"/>
      <c r="G5" s="70"/>
      <c r="H5" s="71"/>
      <c r="I5" s="70"/>
      <c r="J5" s="70"/>
      <c r="K5" s="72"/>
      <c r="L5" s="73"/>
    </row>
    <row r="6" spans="1:12" ht="15" thickBot="1" x14ac:dyDescent="0.4">
      <c r="A6" s="75"/>
      <c r="B6" s="68"/>
      <c r="C6" s="76">
        <v>530</v>
      </c>
      <c r="D6" s="77" t="s">
        <v>274</v>
      </c>
      <c r="E6" s="68"/>
      <c r="F6" s="70"/>
      <c r="G6" s="70"/>
      <c r="H6" s="70"/>
      <c r="I6" s="70"/>
      <c r="J6" s="70"/>
      <c r="K6" s="72"/>
      <c r="L6" s="73"/>
    </row>
    <row r="7" spans="1:12" ht="14.5" x14ac:dyDescent="0.35">
      <c r="A7" s="75" t="s">
        <v>275</v>
      </c>
      <c r="B7" s="68"/>
      <c r="C7" s="70"/>
      <c r="D7" s="68"/>
      <c r="E7" s="68"/>
      <c r="F7" s="70"/>
      <c r="G7" s="70"/>
      <c r="H7" s="70"/>
      <c r="I7" s="70"/>
      <c r="J7" s="70"/>
      <c r="K7" s="72"/>
      <c r="L7" s="73"/>
    </row>
    <row r="8" spans="1:12" ht="15" thickBot="1" x14ac:dyDescent="0.4">
      <c r="A8" s="78"/>
      <c r="B8" s="68"/>
      <c r="C8" s="79" t="s">
        <v>276</v>
      </c>
      <c r="D8" s="68"/>
      <c r="E8" s="68"/>
      <c r="F8" s="79" t="s">
        <v>276</v>
      </c>
      <c r="G8" s="68"/>
      <c r="H8" s="68"/>
      <c r="I8" s="68"/>
      <c r="J8" s="68"/>
      <c r="K8" s="78" t="s">
        <v>278</v>
      </c>
      <c r="L8" s="80" t="s">
        <v>279</v>
      </c>
    </row>
    <row r="9" spans="1:12" ht="15" thickBot="1" x14ac:dyDescent="0.4">
      <c r="A9" s="13" t="s">
        <v>206</v>
      </c>
      <c r="B9" s="14" t="s">
        <v>207</v>
      </c>
      <c r="C9" s="15" t="s">
        <v>208</v>
      </c>
      <c r="D9" s="16" t="s">
        <v>209</v>
      </c>
      <c r="E9" s="17"/>
      <c r="F9" s="15" t="s">
        <v>210</v>
      </c>
      <c r="G9" s="16" t="s">
        <v>209</v>
      </c>
      <c r="H9" s="17"/>
      <c r="I9" s="18" t="s">
        <v>211</v>
      </c>
      <c r="J9" s="19"/>
      <c r="K9" s="20" t="s">
        <v>212</v>
      </c>
      <c r="L9" s="21" t="s">
        <v>213</v>
      </c>
    </row>
    <row r="10" spans="1:12" ht="16" thickBot="1" x14ac:dyDescent="0.4">
      <c r="A10" s="22" t="s">
        <v>185</v>
      </c>
      <c r="B10" s="23">
        <v>6850</v>
      </c>
      <c r="C10" s="24">
        <f t="shared" ref="C10:C73" si="0">K10-$C$6</f>
        <v>6837</v>
      </c>
      <c r="D10" s="25">
        <f>C10-B10</f>
        <v>-13</v>
      </c>
      <c r="E10" s="25" t="str">
        <f>IF(ABS(D10)&lt;=7,"OK","ERROR")</f>
        <v>ERROR</v>
      </c>
      <c r="F10" s="24">
        <f>L10-$C$6</f>
        <v>6836</v>
      </c>
      <c r="G10" s="25">
        <f>F10-B10</f>
        <v>-14</v>
      </c>
      <c r="H10" s="25" t="str">
        <f>IF(ABS(G10)&lt;=7,"OK","ERROR")</f>
        <v>ERROR</v>
      </c>
      <c r="I10" s="25">
        <f t="shared" ref="I10:I86" si="1">ABS(D10-G10)</f>
        <v>1</v>
      </c>
      <c r="J10" s="25" t="str">
        <f>IF(ABS(I10)&lt;=10,"OK","ERROR")</f>
        <v>OK</v>
      </c>
      <c r="K10" s="26">
        <v>7367</v>
      </c>
      <c r="L10" s="27">
        <v>7366</v>
      </c>
    </row>
    <row r="11" spans="1:12" ht="16" thickBot="1" x14ac:dyDescent="0.4">
      <c r="A11" s="28" t="s">
        <v>186</v>
      </c>
      <c r="B11" s="29">
        <v>6790</v>
      </c>
      <c r="C11" s="30">
        <f t="shared" si="0"/>
        <v>6777</v>
      </c>
      <c r="D11" s="31">
        <f t="shared" ref="D11:D86" si="2">C11-B11</f>
        <v>-13</v>
      </c>
      <c r="E11" s="31" t="str">
        <f t="shared" ref="E11:E86" si="3">IF(ABS(D11)&lt;=7,"OK","ERROR")</f>
        <v>ERROR</v>
      </c>
      <c r="F11" s="30">
        <f t="shared" ref="F11:F73" si="4">L11-$C$6</f>
        <v>6774</v>
      </c>
      <c r="G11" s="31">
        <f t="shared" ref="G11:G86" si="5">F11-B11</f>
        <v>-16</v>
      </c>
      <c r="H11" s="31" t="str">
        <f t="shared" ref="H11:H86" si="6">IF(ABS(G11)&lt;=7,"OK","ERROR")</f>
        <v>ERROR</v>
      </c>
      <c r="I11" s="31">
        <f t="shared" si="1"/>
        <v>3</v>
      </c>
      <c r="J11" s="25" t="str">
        <f t="shared" ref="J11:J74" si="7">IF(ABS(I11)&lt;=10,"OK","ERROR")</f>
        <v>OK</v>
      </c>
      <c r="K11" s="32">
        <v>7307</v>
      </c>
      <c r="L11" s="33">
        <v>7304</v>
      </c>
    </row>
    <row r="12" spans="1:12" ht="16" thickBot="1" x14ac:dyDescent="0.4">
      <c r="A12" s="28" t="s">
        <v>187</v>
      </c>
      <c r="B12" s="29">
        <v>6720</v>
      </c>
      <c r="C12" s="30">
        <f t="shared" si="0"/>
        <v>6707</v>
      </c>
      <c r="D12" s="31">
        <f t="shared" si="2"/>
        <v>-13</v>
      </c>
      <c r="E12" s="31" t="str">
        <f t="shared" si="3"/>
        <v>ERROR</v>
      </c>
      <c r="F12" s="30">
        <f t="shared" si="4"/>
        <v>6705</v>
      </c>
      <c r="G12" s="31">
        <f t="shared" si="5"/>
        <v>-15</v>
      </c>
      <c r="H12" s="31" t="str">
        <f t="shared" si="6"/>
        <v>ERROR</v>
      </c>
      <c r="I12" s="31">
        <f t="shared" si="1"/>
        <v>2</v>
      </c>
      <c r="J12" s="25" t="str">
        <f t="shared" si="7"/>
        <v>OK</v>
      </c>
      <c r="K12" s="32">
        <v>7237</v>
      </c>
      <c r="L12" s="33">
        <v>7235</v>
      </c>
    </row>
    <row r="13" spans="1:12" ht="16" thickBot="1" x14ac:dyDescent="0.4">
      <c r="A13" s="28" t="s">
        <v>188</v>
      </c>
      <c r="B13" s="29">
        <v>6720</v>
      </c>
      <c r="C13" s="30">
        <f t="shared" si="0"/>
        <v>6710</v>
      </c>
      <c r="D13" s="31">
        <f t="shared" si="2"/>
        <v>-10</v>
      </c>
      <c r="E13" s="31" t="str">
        <f t="shared" si="3"/>
        <v>ERROR</v>
      </c>
      <c r="F13" s="30">
        <f t="shared" si="4"/>
        <v>6707</v>
      </c>
      <c r="G13" s="31">
        <f t="shared" si="5"/>
        <v>-13</v>
      </c>
      <c r="H13" s="31" t="str">
        <f t="shared" si="6"/>
        <v>ERROR</v>
      </c>
      <c r="I13" s="31">
        <f t="shared" si="1"/>
        <v>3</v>
      </c>
      <c r="J13" s="25" t="str">
        <f t="shared" si="7"/>
        <v>OK</v>
      </c>
      <c r="K13" s="32">
        <v>7240</v>
      </c>
      <c r="L13" s="33">
        <v>7237</v>
      </c>
    </row>
    <row r="14" spans="1:12" ht="16" thickBot="1" x14ac:dyDescent="0.4">
      <c r="A14" s="28" t="s">
        <v>189</v>
      </c>
      <c r="B14" s="29">
        <v>6687</v>
      </c>
      <c r="C14" s="30">
        <f t="shared" si="0"/>
        <v>6678</v>
      </c>
      <c r="D14" s="31">
        <f t="shared" si="2"/>
        <v>-9</v>
      </c>
      <c r="E14" s="31" t="str">
        <f t="shared" si="3"/>
        <v>ERROR</v>
      </c>
      <c r="F14" s="30">
        <f t="shared" si="4"/>
        <v>6675</v>
      </c>
      <c r="G14" s="31">
        <f t="shared" si="5"/>
        <v>-12</v>
      </c>
      <c r="H14" s="31" t="str">
        <f t="shared" si="6"/>
        <v>ERROR</v>
      </c>
      <c r="I14" s="31">
        <f t="shared" si="1"/>
        <v>3</v>
      </c>
      <c r="J14" s="25" t="str">
        <f t="shared" si="7"/>
        <v>OK</v>
      </c>
      <c r="K14" s="32">
        <v>7208</v>
      </c>
      <c r="L14" s="33">
        <v>7205</v>
      </c>
    </row>
    <row r="15" spans="1:12" ht="16" thickBot="1" x14ac:dyDescent="0.4">
      <c r="A15" s="28" t="s">
        <v>190</v>
      </c>
      <c r="B15" s="29">
        <v>6669</v>
      </c>
      <c r="C15" s="30">
        <f t="shared" si="0"/>
        <v>6658</v>
      </c>
      <c r="D15" s="31">
        <f t="shared" si="2"/>
        <v>-11</v>
      </c>
      <c r="E15" s="31" t="str">
        <f t="shared" si="3"/>
        <v>ERROR</v>
      </c>
      <c r="F15" s="30">
        <f t="shared" si="4"/>
        <v>6657</v>
      </c>
      <c r="G15" s="31">
        <f t="shared" si="5"/>
        <v>-12</v>
      </c>
      <c r="H15" s="31" t="str">
        <f t="shared" si="6"/>
        <v>ERROR</v>
      </c>
      <c r="I15" s="31">
        <f t="shared" si="1"/>
        <v>1</v>
      </c>
      <c r="J15" s="25" t="str">
        <f t="shared" si="7"/>
        <v>OK</v>
      </c>
      <c r="K15" s="32">
        <v>7188</v>
      </c>
      <c r="L15" s="33">
        <v>7187</v>
      </c>
    </row>
    <row r="16" spans="1:12" ht="16" thickBot="1" x14ac:dyDescent="0.4">
      <c r="A16" s="28" t="s">
        <v>191</v>
      </c>
      <c r="B16" s="29">
        <v>6698</v>
      </c>
      <c r="C16" s="30">
        <f t="shared" si="0"/>
        <v>6689</v>
      </c>
      <c r="D16" s="31">
        <f t="shared" si="2"/>
        <v>-9</v>
      </c>
      <c r="E16" s="31" t="str">
        <f t="shared" si="3"/>
        <v>ERROR</v>
      </c>
      <c r="F16" s="30">
        <f t="shared" si="4"/>
        <v>6683</v>
      </c>
      <c r="G16" s="31">
        <f t="shared" si="5"/>
        <v>-15</v>
      </c>
      <c r="H16" s="31" t="str">
        <f t="shared" si="6"/>
        <v>ERROR</v>
      </c>
      <c r="I16" s="31">
        <f t="shared" si="1"/>
        <v>6</v>
      </c>
      <c r="J16" s="25" t="str">
        <f t="shared" si="7"/>
        <v>OK</v>
      </c>
      <c r="K16" s="32">
        <v>7219</v>
      </c>
      <c r="L16" s="33">
        <v>7213</v>
      </c>
    </row>
    <row r="17" spans="1:12" ht="16" thickBot="1" x14ac:dyDescent="0.4">
      <c r="A17" s="34" t="s">
        <v>192</v>
      </c>
      <c r="B17" s="35">
        <v>6737</v>
      </c>
      <c r="C17" s="36">
        <f t="shared" si="0"/>
        <v>6729</v>
      </c>
      <c r="D17" s="37">
        <f t="shared" si="2"/>
        <v>-8</v>
      </c>
      <c r="E17" s="37" t="str">
        <f t="shared" si="3"/>
        <v>ERROR</v>
      </c>
      <c r="F17" s="36">
        <f t="shared" si="4"/>
        <v>6724</v>
      </c>
      <c r="G17" s="37">
        <f t="shared" si="5"/>
        <v>-13</v>
      </c>
      <c r="H17" s="37" t="str">
        <f t="shared" si="6"/>
        <v>ERROR</v>
      </c>
      <c r="I17" s="37">
        <f t="shared" si="1"/>
        <v>5</v>
      </c>
      <c r="J17" s="25" t="str">
        <f t="shared" si="7"/>
        <v>OK</v>
      </c>
      <c r="K17" s="38">
        <v>7259</v>
      </c>
      <c r="L17" s="39">
        <v>7254</v>
      </c>
    </row>
    <row r="18" spans="1:12" ht="16" thickBot="1" x14ac:dyDescent="0.4">
      <c r="A18" s="40" t="s">
        <v>193</v>
      </c>
      <c r="B18" s="41">
        <v>6632</v>
      </c>
      <c r="C18" s="42">
        <f t="shared" si="0"/>
        <v>6611</v>
      </c>
      <c r="D18" s="43">
        <f t="shared" si="2"/>
        <v>-21</v>
      </c>
      <c r="E18" s="43" t="str">
        <f t="shared" si="3"/>
        <v>ERROR</v>
      </c>
      <c r="F18" s="42">
        <f t="shared" si="4"/>
        <v>6612</v>
      </c>
      <c r="G18" s="43">
        <f t="shared" si="5"/>
        <v>-20</v>
      </c>
      <c r="H18" s="43" t="str">
        <f t="shared" si="6"/>
        <v>ERROR</v>
      </c>
      <c r="I18" s="43">
        <f t="shared" si="1"/>
        <v>1</v>
      </c>
      <c r="J18" s="25" t="str">
        <f t="shared" si="7"/>
        <v>OK</v>
      </c>
      <c r="K18" s="44">
        <v>7141</v>
      </c>
      <c r="L18" s="45">
        <v>7142</v>
      </c>
    </row>
    <row r="19" spans="1:12" ht="16" thickBot="1" x14ac:dyDescent="0.4">
      <c r="A19" s="46" t="s">
        <v>194</v>
      </c>
      <c r="B19" s="47">
        <v>6572</v>
      </c>
      <c r="C19" s="30">
        <f t="shared" si="0"/>
        <v>6552</v>
      </c>
      <c r="D19" s="31">
        <f t="shared" si="2"/>
        <v>-20</v>
      </c>
      <c r="E19" s="31" t="str">
        <f t="shared" si="3"/>
        <v>ERROR</v>
      </c>
      <c r="F19" s="30">
        <f t="shared" si="4"/>
        <v>6552</v>
      </c>
      <c r="G19" s="31">
        <f t="shared" si="5"/>
        <v>-20</v>
      </c>
      <c r="H19" s="31" t="str">
        <f t="shared" si="6"/>
        <v>ERROR</v>
      </c>
      <c r="I19" s="31">
        <f t="shared" si="1"/>
        <v>0</v>
      </c>
      <c r="J19" s="25" t="str">
        <f t="shared" si="7"/>
        <v>OK</v>
      </c>
      <c r="K19" s="32">
        <v>7082</v>
      </c>
      <c r="L19" s="33">
        <v>7082</v>
      </c>
    </row>
    <row r="20" spans="1:12" ht="16" thickBot="1" x14ac:dyDescent="0.4">
      <c r="A20" s="46" t="s">
        <v>195</v>
      </c>
      <c r="B20" s="47">
        <v>6489</v>
      </c>
      <c r="C20" s="30">
        <f t="shared" si="0"/>
        <v>6465</v>
      </c>
      <c r="D20" s="31">
        <f t="shared" si="2"/>
        <v>-24</v>
      </c>
      <c r="E20" s="31" t="str">
        <f t="shared" si="3"/>
        <v>ERROR</v>
      </c>
      <c r="F20" s="30">
        <f t="shared" si="4"/>
        <v>6470</v>
      </c>
      <c r="G20" s="31">
        <f t="shared" si="5"/>
        <v>-19</v>
      </c>
      <c r="H20" s="31" t="str">
        <f t="shared" si="6"/>
        <v>ERROR</v>
      </c>
      <c r="I20" s="31">
        <f t="shared" si="1"/>
        <v>5</v>
      </c>
      <c r="J20" s="25" t="str">
        <f t="shared" si="7"/>
        <v>OK</v>
      </c>
      <c r="K20" s="32">
        <v>6995</v>
      </c>
      <c r="L20" s="33">
        <v>7000</v>
      </c>
    </row>
    <row r="21" spans="1:12" ht="16" thickBot="1" x14ac:dyDescent="0.4">
      <c r="A21" s="46" t="s">
        <v>196</v>
      </c>
      <c r="B21" s="47">
        <v>6478</v>
      </c>
      <c r="C21" s="30">
        <f t="shared" si="0"/>
        <v>6454</v>
      </c>
      <c r="D21" s="31">
        <f t="shared" si="2"/>
        <v>-24</v>
      </c>
      <c r="E21" s="31" t="str">
        <f t="shared" si="3"/>
        <v>ERROR</v>
      </c>
      <c r="F21" s="30">
        <f t="shared" si="4"/>
        <v>6460</v>
      </c>
      <c r="G21" s="31">
        <f t="shared" si="5"/>
        <v>-18</v>
      </c>
      <c r="H21" s="31" t="str">
        <f t="shared" si="6"/>
        <v>ERROR</v>
      </c>
      <c r="I21" s="31">
        <f t="shared" si="1"/>
        <v>6</v>
      </c>
      <c r="J21" s="25" t="str">
        <f t="shared" si="7"/>
        <v>OK</v>
      </c>
      <c r="K21" s="32">
        <v>6984</v>
      </c>
      <c r="L21" s="33">
        <v>6990</v>
      </c>
    </row>
    <row r="22" spans="1:12" ht="16" thickBot="1" x14ac:dyDescent="0.4">
      <c r="A22" s="46" t="s">
        <v>197</v>
      </c>
      <c r="B22" s="47">
        <v>6402</v>
      </c>
      <c r="C22" s="30">
        <f t="shared" si="0"/>
        <v>6375</v>
      </c>
      <c r="D22" s="31">
        <f t="shared" si="2"/>
        <v>-27</v>
      </c>
      <c r="E22" s="31" t="str">
        <f t="shared" si="3"/>
        <v>ERROR</v>
      </c>
      <c r="F22" s="30">
        <f t="shared" si="4"/>
        <v>6377</v>
      </c>
      <c r="G22" s="31">
        <f t="shared" si="5"/>
        <v>-25</v>
      </c>
      <c r="H22" s="31" t="str">
        <f t="shared" si="6"/>
        <v>ERROR</v>
      </c>
      <c r="I22" s="31">
        <f t="shared" si="1"/>
        <v>2</v>
      </c>
      <c r="J22" s="25" t="str">
        <f t="shared" si="7"/>
        <v>OK</v>
      </c>
      <c r="K22" s="32">
        <v>6905</v>
      </c>
      <c r="L22" s="33">
        <v>6907</v>
      </c>
    </row>
    <row r="23" spans="1:12" ht="16" thickBot="1" x14ac:dyDescent="0.4">
      <c r="A23" s="46" t="s">
        <v>198</v>
      </c>
      <c r="B23" s="47">
        <v>6375</v>
      </c>
      <c r="C23" s="30">
        <f t="shared" si="0"/>
        <v>6351</v>
      </c>
      <c r="D23" s="31">
        <f t="shared" si="2"/>
        <v>-24</v>
      </c>
      <c r="E23" s="31" t="str">
        <f t="shared" si="3"/>
        <v>ERROR</v>
      </c>
      <c r="F23" s="30">
        <f t="shared" si="4"/>
        <v>6352</v>
      </c>
      <c r="G23" s="31">
        <f t="shared" si="5"/>
        <v>-23</v>
      </c>
      <c r="H23" s="31" t="str">
        <f t="shared" si="6"/>
        <v>ERROR</v>
      </c>
      <c r="I23" s="31">
        <f t="shared" si="1"/>
        <v>1</v>
      </c>
      <c r="J23" s="25" t="str">
        <f t="shared" si="7"/>
        <v>OK</v>
      </c>
      <c r="K23" s="32">
        <v>6881</v>
      </c>
      <c r="L23" s="33">
        <v>6882</v>
      </c>
    </row>
    <row r="24" spans="1:12" ht="16" thickBot="1" x14ac:dyDescent="0.4">
      <c r="A24" s="46" t="s">
        <v>199</v>
      </c>
      <c r="B24" s="47">
        <v>6374</v>
      </c>
      <c r="C24" s="30">
        <f t="shared" si="0"/>
        <v>6349</v>
      </c>
      <c r="D24" s="31">
        <f t="shared" si="2"/>
        <v>-25</v>
      </c>
      <c r="E24" s="31" t="str">
        <f t="shared" si="3"/>
        <v>ERROR</v>
      </c>
      <c r="F24" s="30">
        <f t="shared" si="4"/>
        <v>6355</v>
      </c>
      <c r="G24" s="31">
        <f t="shared" si="5"/>
        <v>-19</v>
      </c>
      <c r="H24" s="31" t="str">
        <f t="shared" si="6"/>
        <v>ERROR</v>
      </c>
      <c r="I24" s="31">
        <f t="shared" si="1"/>
        <v>6</v>
      </c>
      <c r="J24" s="25" t="str">
        <f t="shared" si="7"/>
        <v>OK</v>
      </c>
      <c r="K24" s="32">
        <v>6879</v>
      </c>
      <c r="L24" s="33">
        <v>6885</v>
      </c>
    </row>
    <row r="25" spans="1:12" ht="16" thickBot="1" x14ac:dyDescent="0.4">
      <c r="A25" s="48" t="s">
        <v>200</v>
      </c>
      <c r="B25" s="49">
        <v>6399</v>
      </c>
      <c r="C25" s="36">
        <f t="shared" si="0"/>
        <v>6377</v>
      </c>
      <c r="D25" s="37">
        <f t="shared" si="2"/>
        <v>-22</v>
      </c>
      <c r="E25" s="37" t="str">
        <f t="shared" si="3"/>
        <v>ERROR</v>
      </c>
      <c r="F25" s="36">
        <f t="shared" si="4"/>
        <v>6378</v>
      </c>
      <c r="G25" s="37">
        <f t="shared" si="5"/>
        <v>-21</v>
      </c>
      <c r="H25" s="37" t="str">
        <f t="shared" si="6"/>
        <v>ERROR</v>
      </c>
      <c r="I25" s="37">
        <f t="shared" si="1"/>
        <v>1</v>
      </c>
      <c r="J25" s="25" t="str">
        <f t="shared" si="7"/>
        <v>OK</v>
      </c>
      <c r="K25" s="38">
        <v>6907</v>
      </c>
      <c r="L25" s="39">
        <v>6908</v>
      </c>
    </row>
    <row r="26" spans="1:12" ht="16" thickBot="1" x14ac:dyDescent="0.4">
      <c r="A26" s="50" t="s">
        <v>201</v>
      </c>
      <c r="B26" s="41">
        <v>6128</v>
      </c>
      <c r="C26" s="42">
        <f t="shared" si="0"/>
        <v>6107</v>
      </c>
      <c r="D26" s="43">
        <f t="shared" si="2"/>
        <v>-21</v>
      </c>
      <c r="E26" s="43" t="str">
        <f t="shared" si="3"/>
        <v>ERROR</v>
      </c>
      <c r="F26" s="42">
        <f t="shared" si="4"/>
        <v>6109</v>
      </c>
      <c r="G26" s="43">
        <f t="shared" si="5"/>
        <v>-19</v>
      </c>
      <c r="H26" s="43" t="str">
        <f t="shared" si="6"/>
        <v>ERROR</v>
      </c>
      <c r="I26" s="43">
        <f t="shared" si="1"/>
        <v>2</v>
      </c>
      <c r="J26" s="25" t="str">
        <f t="shared" si="7"/>
        <v>OK</v>
      </c>
      <c r="K26" s="44">
        <v>6637</v>
      </c>
      <c r="L26" s="45">
        <v>6639</v>
      </c>
    </row>
    <row r="27" spans="1:12" ht="16" thickBot="1" x14ac:dyDescent="0.4">
      <c r="A27" s="46" t="s">
        <v>202</v>
      </c>
      <c r="B27" s="47">
        <v>6054</v>
      </c>
      <c r="C27" s="30">
        <f t="shared" si="0"/>
        <v>6040</v>
      </c>
      <c r="D27" s="31">
        <f t="shared" si="2"/>
        <v>-14</v>
      </c>
      <c r="E27" s="31" t="str">
        <f t="shared" si="3"/>
        <v>ERROR</v>
      </c>
      <c r="F27" s="30">
        <f t="shared" si="4"/>
        <v>6042</v>
      </c>
      <c r="G27" s="31">
        <f t="shared" si="5"/>
        <v>-12</v>
      </c>
      <c r="H27" s="31" t="str">
        <f t="shared" si="6"/>
        <v>ERROR</v>
      </c>
      <c r="I27" s="31">
        <f t="shared" si="1"/>
        <v>2</v>
      </c>
      <c r="J27" s="25" t="str">
        <f t="shared" si="7"/>
        <v>OK</v>
      </c>
      <c r="K27" s="32">
        <v>6570</v>
      </c>
      <c r="L27" s="33">
        <v>6572</v>
      </c>
    </row>
    <row r="28" spans="1:12" ht="16" thickBot="1" x14ac:dyDescent="0.4">
      <c r="A28" s="46" t="s">
        <v>203</v>
      </c>
      <c r="B28" s="47">
        <v>5982</v>
      </c>
      <c r="C28" s="30">
        <f t="shared" si="0"/>
        <v>5961</v>
      </c>
      <c r="D28" s="31">
        <f t="shared" si="2"/>
        <v>-21</v>
      </c>
      <c r="E28" s="31" t="str">
        <f t="shared" si="3"/>
        <v>ERROR</v>
      </c>
      <c r="F28" s="30">
        <f t="shared" si="4"/>
        <v>5966</v>
      </c>
      <c r="G28" s="31">
        <f t="shared" si="5"/>
        <v>-16</v>
      </c>
      <c r="H28" s="31" t="str">
        <f t="shared" si="6"/>
        <v>ERROR</v>
      </c>
      <c r="I28" s="31">
        <f t="shared" si="1"/>
        <v>5</v>
      </c>
      <c r="J28" s="25" t="str">
        <f t="shared" si="7"/>
        <v>OK</v>
      </c>
      <c r="K28" s="32">
        <v>6491</v>
      </c>
      <c r="L28" s="33">
        <v>6496</v>
      </c>
    </row>
    <row r="29" spans="1:12" ht="16" thickBot="1" x14ac:dyDescent="0.4">
      <c r="A29" s="46" t="s">
        <v>204</v>
      </c>
      <c r="B29" s="47">
        <v>5995</v>
      </c>
      <c r="C29" s="30">
        <f t="shared" si="0"/>
        <v>5968</v>
      </c>
      <c r="D29" s="31">
        <f t="shared" si="2"/>
        <v>-27</v>
      </c>
      <c r="E29" s="31" t="str">
        <f t="shared" si="3"/>
        <v>ERROR</v>
      </c>
      <c r="F29" s="30">
        <f t="shared" si="4"/>
        <v>5973</v>
      </c>
      <c r="G29" s="31">
        <f t="shared" si="5"/>
        <v>-22</v>
      </c>
      <c r="H29" s="31" t="str">
        <f t="shared" si="6"/>
        <v>ERROR</v>
      </c>
      <c r="I29" s="31">
        <f t="shared" si="1"/>
        <v>5</v>
      </c>
      <c r="J29" s="25" t="str">
        <f t="shared" si="7"/>
        <v>OK</v>
      </c>
      <c r="K29" s="32">
        <v>6498</v>
      </c>
      <c r="L29" s="33">
        <v>6503</v>
      </c>
    </row>
    <row r="30" spans="1:12" ht="16" thickBot="1" x14ac:dyDescent="0.4">
      <c r="A30" s="46" t="s">
        <v>214</v>
      </c>
      <c r="B30" s="47">
        <v>5929</v>
      </c>
      <c r="C30" s="30">
        <f t="shared" si="0"/>
        <v>5906</v>
      </c>
      <c r="D30" s="31">
        <f t="shared" si="2"/>
        <v>-23</v>
      </c>
      <c r="E30" s="31" t="str">
        <f t="shared" si="3"/>
        <v>ERROR</v>
      </c>
      <c r="F30" s="30">
        <f t="shared" si="4"/>
        <v>5907</v>
      </c>
      <c r="G30" s="31">
        <f t="shared" si="5"/>
        <v>-22</v>
      </c>
      <c r="H30" s="31" t="str">
        <f t="shared" si="6"/>
        <v>ERROR</v>
      </c>
      <c r="I30" s="31">
        <f t="shared" si="1"/>
        <v>1</v>
      </c>
      <c r="J30" s="25" t="str">
        <f t="shared" si="7"/>
        <v>OK</v>
      </c>
      <c r="K30" s="32">
        <v>6436</v>
      </c>
      <c r="L30" s="33">
        <v>6437</v>
      </c>
    </row>
    <row r="31" spans="1:12" ht="16" thickBot="1" x14ac:dyDescent="0.4">
      <c r="A31" s="51" t="s">
        <v>215</v>
      </c>
      <c r="B31" s="52">
        <v>5928</v>
      </c>
      <c r="C31" s="53">
        <f t="shared" si="0"/>
        <v>5910</v>
      </c>
      <c r="D31" s="54">
        <f t="shared" si="2"/>
        <v>-18</v>
      </c>
      <c r="E31" s="54" t="str">
        <f t="shared" si="3"/>
        <v>ERROR</v>
      </c>
      <c r="F31" s="53">
        <f t="shared" si="4"/>
        <v>5911</v>
      </c>
      <c r="G31" s="54">
        <f t="shared" si="5"/>
        <v>-17</v>
      </c>
      <c r="H31" s="54" t="str">
        <f t="shared" si="6"/>
        <v>ERROR</v>
      </c>
      <c r="I31" s="54">
        <f t="shared" si="1"/>
        <v>1</v>
      </c>
      <c r="J31" s="25" t="str">
        <f t="shared" si="7"/>
        <v>OK</v>
      </c>
      <c r="K31" s="55">
        <v>6440</v>
      </c>
      <c r="L31" s="56">
        <v>6441</v>
      </c>
    </row>
    <row r="32" spans="1:12" ht="16" thickBot="1" x14ac:dyDescent="0.4">
      <c r="A32" s="57" t="s">
        <v>216</v>
      </c>
      <c r="B32" s="58">
        <v>6772</v>
      </c>
      <c r="C32" s="24">
        <f t="shared" si="0"/>
        <v>6753</v>
      </c>
      <c r="D32" s="25">
        <f t="shared" si="2"/>
        <v>-19</v>
      </c>
      <c r="E32" s="25" t="str">
        <f t="shared" si="3"/>
        <v>ERROR</v>
      </c>
      <c r="F32" s="24">
        <f t="shared" si="4"/>
        <v>6747</v>
      </c>
      <c r="G32" s="25">
        <f t="shared" si="5"/>
        <v>-25</v>
      </c>
      <c r="H32" s="25" t="str">
        <f t="shared" si="6"/>
        <v>ERROR</v>
      </c>
      <c r="I32" s="25">
        <f t="shared" si="1"/>
        <v>6</v>
      </c>
      <c r="J32" s="25" t="str">
        <f t="shared" si="7"/>
        <v>OK</v>
      </c>
      <c r="K32" s="26">
        <v>7283</v>
      </c>
      <c r="L32" s="27">
        <v>7277</v>
      </c>
    </row>
    <row r="33" spans="1:12" ht="16" thickBot="1" x14ac:dyDescent="0.4">
      <c r="A33" s="59" t="s">
        <v>217</v>
      </c>
      <c r="B33" s="47">
        <v>6712</v>
      </c>
      <c r="C33" s="30">
        <f t="shared" si="0"/>
        <v>6690</v>
      </c>
      <c r="D33" s="31">
        <f t="shared" si="2"/>
        <v>-22</v>
      </c>
      <c r="E33" s="31" t="str">
        <f t="shared" si="3"/>
        <v>ERROR</v>
      </c>
      <c r="F33" s="30">
        <f t="shared" si="4"/>
        <v>6688</v>
      </c>
      <c r="G33" s="31">
        <f t="shared" si="5"/>
        <v>-24</v>
      </c>
      <c r="H33" s="31" t="str">
        <f t="shared" si="6"/>
        <v>ERROR</v>
      </c>
      <c r="I33" s="31">
        <f t="shared" si="1"/>
        <v>2</v>
      </c>
      <c r="J33" s="25" t="str">
        <f t="shared" si="7"/>
        <v>OK</v>
      </c>
      <c r="K33" s="32">
        <v>7220</v>
      </c>
      <c r="L33" s="33">
        <v>7218</v>
      </c>
    </row>
    <row r="34" spans="1:12" ht="16" thickBot="1" x14ac:dyDescent="0.4">
      <c r="A34" s="59" t="s">
        <v>218</v>
      </c>
      <c r="B34" s="47">
        <v>6642</v>
      </c>
      <c r="C34" s="30">
        <f t="shared" si="0"/>
        <v>6621</v>
      </c>
      <c r="D34" s="31">
        <f t="shared" si="2"/>
        <v>-21</v>
      </c>
      <c r="E34" s="31" t="str">
        <f t="shared" si="3"/>
        <v>ERROR</v>
      </c>
      <c r="F34" s="30">
        <f t="shared" si="4"/>
        <v>6617</v>
      </c>
      <c r="G34" s="31">
        <f t="shared" si="5"/>
        <v>-25</v>
      </c>
      <c r="H34" s="31" t="str">
        <f t="shared" si="6"/>
        <v>ERROR</v>
      </c>
      <c r="I34" s="31">
        <f t="shared" si="1"/>
        <v>4</v>
      </c>
      <c r="J34" s="25" t="str">
        <f t="shared" si="7"/>
        <v>OK</v>
      </c>
      <c r="K34" s="32">
        <v>7151</v>
      </c>
      <c r="L34" s="33">
        <v>7147</v>
      </c>
    </row>
    <row r="35" spans="1:12" ht="16" thickBot="1" x14ac:dyDescent="0.4">
      <c r="A35" s="59" t="s">
        <v>219</v>
      </c>
      <c r="B35" s="47">
        <v>6642</v>
      </c>
      <c r="C35" s="30">
        <f t="shared" si="0"/>
        <v>6619</v>
      </c>
      <c r="D35" s="31">
        <f t="shared" si="2"/>
        <v>-23</v>
      </c>
      <c r="E35" s="31" t="str">
        <f t="shared" si="3"/>
        <v>ERROR</v>
      </c>
      <c r="F35" s="30">
        <f t="shared" si="4"/>
        <v>6616</v>
      </c>
      <c r="G35" s="31">
        <f t="shared" si="5"/>
        <v>-26</v>
      </c>
      <c r="H35" s="31" t="str">
        <f t="shared" si="6"/>
        <v>ERROR</v>
      </c>
      <c r="I35" s="31">
        <f t="shared" si="1"/>
        <v>3</v>
      </c>
      <c r="J35" s="25" t="str">
        <f t="shared" si="7"/>
        <v>OK</v>
      </c>
      <c r="K35" s="32">
        <v>7149</v>
      </c>
      <c r="L35" s="33">
        <v>7146</v>
      </c>
    </row>
    <row r="36" spans="1:12" ht="16" thickBot="1" x14ac:dyDescent="0.4">
      <c r="A36" s="59" t="s">
        <v>220</v>
      </c>
      <c r="B36" s="47">
        <v>6610</v>
      </c>
      <c r="C36" s="30">
        <f t="shared" si="0"/>
        <v>6597</v>
      </c>
      <c r="D36" s="31">
        <f t="shared" si="2"/>
        <v>-13</v>
      </c>
      <c r="E36" s="31" t="str">
        <f t="shared" si="3"/>
        <v>ERROR</v>
      </c>
      <c r="F36" s="30">
        <f t="shared" si="4"/>
        <v>6594</v>
      </c>
      <c r="G36" s="31">
        <f t="shared" si="5"/>
        <v>-16</v>
      </c>
      <c r="H36" s="31" t="str">
        <f t="shared" si="6"/>
        <v>ERROR</v>
      </c>
      <c r="I36" s="31">
        <f t="shared" si="1"/>
        <v>3</v>
      </c>
      <c r="J36" s="25" t="str">
        <f t="shared" si="7"/>
        <v>OK</v>
      </c>
      <c r="K36" s="32">
        <v>7127</v>
      </c>
      <c r="L36" s="33">
        <v>7124</v>
      </c>
    </row>
    <row r="37" spans="1:12" ht="16" thickBot="1" x14ac:dyDescent="0.4">
      <c r="A37" s="59" t="s">
        <v>221</v>
      </c>
      <c r="B37" s="47">
        <v>6593</v>
      </c>
      <c r="C37" s="30">
        <f t="shared" si="0"/>
        <v>6582</v>
      </c>
      <c r="D37" s="31">
        <f t="shared" si="2"/>
        <v>-11</v>
      </c>
      <c r="E37" s="31" t="str">
        <f t="shared" si="3"/>
        <v>ERROR</v>
      </c>
      <c r="F37" s="30">
        <f t="shared" si="4"/>
        <v>6578</v>
      </c>
      <c r="G37" s="31">
        <f t="shared" si="5"/>
        <v>-15</v>
      </c>
      <c r="H37" s="31" t="str">
        <f t="shared" si="6"/>
        <v>ERROR</v>
      </c>
      <c r="I37" s="31">
        <f t="shared" si="1"/>
        <v>4</v>
      </c>
      <c r="J37" s="25" t="str">
        <f t="shared" si="7"/>
        <v>OK</v>
      </c>
      <c r="K37" s="32">
        <v>7112</v>
      </c>
      <c r="L37" s="33">
        <v>7108</v>
      </c>
    </row>
    <row r="38" spans="1:12" ht="16" thickBot="1" x14ac:dyDescent="0.4">
      <c r="A38" s="59" t="s">
        <v>222</v>
      </c>
      <c r="B38" s="47">
        <v>6622</v>
      </c>
      <c r="C38" s="30">
        <f t="shared" si="0"/>
        <v>6612</v>
      </c>
      <c r="D38" s="31">
        <f t="shared" si="2"/>
        <v>-10</v>
      </c>
      <c r="E38" s="31" t="str">
        <f t="shared" si="3"/>
        <v>ERROR</v>
      </c>
      <c r="F38" s="30">
        <f t="shared" si="4"/>
        <v>6607</v>
      </c>
      <c r="G38" s="31">
        <f t="shared" si="5"/>
        <v>-15</v>
      </c>
      <c r="H38" s="31" t="str">
        <f t="shared" si="6"/>
        <v>ERROR</v>
      </c>
      <c r="I38" s="31">
        <f t="shared" si="1"/>
        <v>5</v>
      </c>
      <c r="J38" s="25" t="str">
        <f t="shared" si="7"/>
        <v>OK</v>
      </c>
      <c r="K38" s="32">
        <v>7142</v>
      </c>
      <c r="L38" s="33">
        <v>7137</v>
      </c>
    </row>
    <row r="39" spans="1:12" ht="16" thickBot="1" x14ac:dyDescent="0.4">
      <c r="A39" s="60" t="s">
        <v>223</v>
      </c>
      <c r="B39" s="49">
        <v>6660</v>
      </c>
      <c r="C39" s="36">
        <f t="shared" si="0"/>
        <v>6653</v>
      </c>
      <c r="D39" s="37">
        <f t="shared" si="2"/>
        <v>-7</v>
      </c>
      <c r="E39" s="37" t="str">
        <f t="shared" si="3"/>
        <v>OK</v>
      </c>
      <c r="F39" s="36">
        <f t="shared" si="4"/>
        <v>6645</v>
      </c>
      <c r="G39" s="37">
        <f t="shared" si="5"/>
        <v>-15</v>
      </c>
      <c r="H39" s="37" t="str">
        <f t="shared" si="6"/>
        <v>ERROR</v>
      </c>
      <c r="I39" s="37">
        <f t="shared" si="1"/>
        <v>8</v>
      </c>
      <c r="J39" s="25" t="str">
        <f t="shared" si="7"/>
        <v>OK</v>
      </c>
      <c r="K39" s="38">
        <v>7183</v>
      </c>
      <c r="L39" s="39">
        <v>7175</v>
      </c>
    </row>
    <row r="40" spans="1:12" ht="16" thickBot="1" x14ac:dyDescent="0.4">
      <c r="A40" s="57" t="s">
        <v>224</v>
      </c>
      <c r="B40" s="58">
        <v>6566</v>
      </c>
      <c r="C40" s="24">
        <f t="shared" si="0"/>
        <v>6541</v>
      </c>
      <c r="D40" s="25">
        <f t="shared" si="2"/>
        <v>-25</v>
      </c>
      <c r="E40" s="25" t="str">
        <f t="shared" si="3"/>
        <v>ERROR</v>
      </c>
      <c r="F40" s="24">
        <f t="shared" si="4"/>
        <v>6536</v>
      </c>
      <c r="G40" s="25">
        <f t="shared" si="5"/>
        <v>-30</v>
      </c>
      <c r="H40" s="25" t="str">
        <f t="shared" si="6"/>
        <v>ERROR</v>
      </c>
      <c r="I40" s="25">
        <f t="shared" si="1"/>
        <v>5</v>
      </c>
      <c r="J40" s="25" t="str">
        <f t="shared" si="7"/>
        <v>OK</v>
      </c>
      <c r="K40" s="26">
        <v>7071</v>
      </c>
      <c r="L40" s="27">
        <v>7066</v>
      </c>
    </row>
    <row r="41" spans="1:12" ht="16" thickBot="1" x14ac:dyDescent="0.4">
      <c r="A41" s="59" t="s">
        <v>225</v>
      </c>
      <c r="B41" s="47">
        <v>6505</v>
      </c>
      <c r="C41" s="30">
        <f t="shared" si="0"/>
        <v>6481</v>
      </c>
      <c r="D41" s="31">
        <f t="shared" si="2"/>
        <v>-24</v>
      </c>
      <c r="E41" s="31" t="str">
        <f t="shared" si="3"/>
        <v>ERROR</v>
      </c>
      <c r="F41" s="30">
        <f t="shared" si="4"/>
        <v>6477</v>
      </c>
      <c r="G41" s="31">
        <f t="shared" si="5"/>
        <v>-28</v>
      </c>
      <c r="H41" s="31" t="str">
        <f t="shared" si="6"/>
        <v>ERROR</v>
      </c>
      <c r="I41" s="31">
        <f t="shared" si="1"/>
        <v>4</v>
      </c>
      <c r="J41" s="25" t="str">
        <f t="shared" si="7"/>
        <v>OK</v>
      </c>
      <c r="K41" s="32">
        <v>7011</v>
      </c>
      <c r="L41" s="33">
        <v>7007</v>
      </c>
    </row>
    <row r="42" spans="1:12" ht="16" thickBot="1" x14ac:dyDescent="0.4">
      <c r="A42" s="59" t="s">
        <v>226</v>
      </c>
      <c r="B42" s="47">
        <v>6423</v>
      </c>
      <c r="C42" s="30">
        <f t="shared" si="0"/>
        <v>6402</v>
      </c>
      <c r="D42" s="31">
        <f t="shared" si="2"/>
        <v>-21</v>
      </c>
      <c r="E42" s="31" t="str">
        <f t="shared" si="3"/>
        <v>ERROR</v>
      </c>
      <c r="F42" s="30">
        <f>L42-$C$6</f>
        <v>6395</v>
      </c>
      <c r="G42" s="31">
        <f t="shared" si="5"/>
        <v>-28</v>
      </c>
      <c r="H42" s="31" t="str">
        <f t="shared" si="6"/>
        <v>ERROR</v>
      </c>
      <c r="I42" s="31">
        <f t="shared" si="1"/>
        <v>7</v>
      </c>
      <c r="J42" s="25" t="str">
        <f t="shared" si="7"/>
        <v>OK</v>
      </c>
      <c r="K42" s="32">
        <v>6932</v>
      </c>
      <c r="L42" s="33">
        <v>6925</v>
      </c>
    </row>
    <row r="43" spans="1:12" ht="16" thickBot="1" x14ac:dyDescent="0.4">
      <c r="A43" s="59" t="s">
        <v>227</v>
      </c>
      <c r="B43" s="47">
        <v>6413</v>
      </c>
      <c r="C43" s="30">
        <f t="shared" si="0"/>
        <v>6391</v>
      </c>
      <c r="D43" s="31">
        <f t="shared" si="2"/>
        <v>-22</v>
      </c>
      <c r="E43" s="31" t="str">
        <f t="shared" si="3"/>
        <v>ERROR</v>
      </c>
      <c r="F43" s="30">
        <f t="shared" si="4"/>
        <v>6384</v>
      </c>
      <c r="G43" s="31">
        <f t="shared" si="5"/>
        <v>-29</v>
      </c>
      <c r="H43" s="31" t="str">
        <f t="shared" si="6"/>
        <v>ERROR</v>
      </c>
      <c r="I43" s="31">
        <f t="shared" si="1"/>
        <v>7</v>
      </c>
      <c r="J43" s="25" t="str">
        <f t="shared" si="7"/>
        <v>OK</v>
      </c>
      <c r="K43" s="32">
        <v>6921</v>
      </c>
      <c r="L43" s="33">
        <v>6914</v>
      </c>
    </row>
    <row r="44" spans="1:12" ht="16" thickBot="1" x14ac:dyDescent="0.4">
      <c r="A44" s="59" t="s">
        <v>228</v>
      </c>
      <c r="B44" s="47">
        <v>6342</v>
      </c>
      <c r="C44" s="30">
        <f t="shared" si="0"/>
        <v>6311</v>
      </c>
      <c r="D44" s="31">
        <f t="shared" si="2"/>
        <v>-31</v>
      </c>
      <c r="E44" s="31" t="str">
        <f t="shared" si="3"/>
        <v>ERROR</v>
      </c>
      <c r="F44" s="30">
        <f t="shared" si="4"/>
        <v>6309</v>
      </c>
      <c r="G44" s="31">
        <f t="shared" si="5"/>
        <v>-33</v>
      </c>
      <c r="H44" s="31" t="str">
        <f t="shared" si="6"/>
        <v>ERROR</v>
      </c>
      <c r="I44" s="31">
        <f t="shared" si="1"/>
        <v>2</v>
      </c>
      <c r="J44" s="25" t="str">
        <f t="shared" si="7"/>
        <v>OK</v>
      </c>
      <c r="K44" s="32">
        <v>6841</v>
      </c>
      <c r="L44" s="33">
        <v>6839</v>
      </c>
    </row>
    <row r="45" spans="1:12" ht="16" thickBot="1" x14ac:dyDescent="0.4">
      <c r="A45" s="59" t="s">
        <v>229</v>
      </c>
      <c r="B45" s="47">
        <v>6316</v>
      </c>
      <c r="C45" s="30">
        <f t="shared" si="0"/>
        <v>6289</v>
      </c>
      <c r="D45" s="31">
        <f t="shared" si="2"/>
        <v>-27</v>
      </c>
      <c r="E45" s="31" t="str">
        <f t="shared" si="3"/>
        <v>ERROR</v>
      </c>
      <c r="F45" s="30">
        <f t="shared" si="4"/>
        <v>6285</v>
      </c>
      <c r="G45" s="31">
        <f t="shared" si="5"/>
        <v>-31</v>
      </c>
      <c r="H45" s="31" t="str">
        <f t="shared" si="6"/>
        <v>ERROR</v>
      </c>
      <c r="I45" s="31">
        <f t="shared" si="1"/>
        <v>4</v>
      </c>
      <c r="J45" s="25" t="str">
        <f t="shared" si="7"/>
        <v>OK</v>
      </c>
      <c r="K45" s="32">
        <v>6819</v>
      </c>
      <c r="L45" s="33">
        <v>6815</v>
      </c>
    </row>
    <row r="46" spans="1:12" ht="16" thickBot="1" x14ac:dyDescent="0.4">
      <c r="A46" s="59" t="s">
        <v>230</v>
      </c>
      <c r="B46" s="47">
        <v>6322</v>
      </c>
      <c r="C46" s="30">
        <f t="shared" si="0"/>
        <v>6292</v>
      </c>
      <c r="D46" s="31">
        <f t="shared" si="2"/>
        <v>-30</v>
      </c>
      <c r="E46" s="31" t="str">
        <f t="shared" si="3"/>
        <v>ERROR</v>
      </c>
      <c r="F46" s="30">
        <f t="shared" si="4"/>
        <v>6285</v>
      </c>
      <c r="G46" s="31">
        <f t="shared" si="5"/>
        <v>-37</v>
      </c>
      <c r="H46" s="31" t="str">
        <f t="shared" si="6"/>
        <v>ERROR</v>
      </c>
      <c r="I46" s="31">
        <f t="shared" si="1"/>
        <v>7</v>
      </c>
      <c r="J46" s="25" t="str">
        <f t="shared" si="7"/>
        <v>OK</v>
      </c>
      <c r="K46" s="32">
        <v>6822</v>
      </c>
      <c r="L46" s="33">
        <v>6815</v>
      </c>
    </row>
    <row r="47" spans="1:12" ht="16" thickBot="1" x14ac:dyDescent="0.4">
      <c r="A47" s="60" t="s">
        <v>231</v>
      </c>
      <c r="B47" s="49">
        <v>6350</v>
      </c>
      <c r="C47" s="36">
        <f t="shared" si="0"/>
        <v>6318</v>
      </c>
      <c r="D47" s="37">
        <f t="shared" si="2"/>
        <v>-32</v>
      </c>
      <c r="E47" s="37" t="str">
        <f t="shared" si="3"/>
        <v>ERROR</v>
      </c>
      <c r="F47" s="36">
        <f t="shared" si="4"/>
        <v>6316</v>
      </c>
      <c r="G47" s="37">
        <f t="shared" si="5"/>
        <v>-34</v>
      </c>
      <c r="H47" s="37" t="str">
        <f t="shared" si="6"/>
        <v>ERROR</v>
      </c>
      <c r="I47" s="37">
        <f t="shared" si="1"/>
        <v>2</v>
      </c>
      <c r="J47" s="25" t="str">
        <f t="shared" si="7"/>
        <v>OK</v>
      </c>
      <c r="K47" s="38">
        <v>6848</v>
      </c>
      <c r="L47" s="39">
        <v>6846</v>
      </c>
    </row>
    <row r="48" spans="1:12" ht="16" thickBot="1" x14ac:dyDescent="0.4">
      <c r="A48" s="57" t="s">
        <v>232</v>
      </c>
      <c r="B48" s="58">
        <v>6105</v>
      </c>
      <c r="C48" s="24">
        <f t="shared" si="0"/>
        <v>6083</v>
      </c>
      <c r="D48" s="25">
        <f t="shared" si="2"/>
        <v>-22</v>
      </c>
      <c r="E48" s="25" t="str">
        <f t="shared" si="3"/>
        <v>ERROR</v>
      </c>
      <c r="F48" s="24">
        <f t="shared" si="4"/>
        <v>6081</v>
      </c>
      <c r="G48" s="25">
        <f t="shared" si="5"/>
        <v>-24</v>
      </c>
      <c r="H48" s="25" t="str">
        <f t="shared" si="6"/>
        <v>ERROR</v>
      </c>
      <c r="I48" s="25">
        <f t="shared" si="1"/>
        <v>2</v>
      </c>
      <c r="J48" s="25" t="str">
        <f t="shared" si="7"/>
        <v>OK</v>
      </c>
      <c r="K48" s="26">
        <v>6613</v>
      </c>
      <c r="L48" s="27">
        <v>6611</v>
      </c>
    </row>
    <row r="49" spans="1:12" ht="16" thickBot="1" x14ac:dyDescent="0.4">
      <c r="A49" s="59" t="s">
        <v>233</v>
      </c>
      <c r="B49" s="47">
        <v>6040</v>
      </c>
      <c r="C49" s="30">
        <f t="shared" si="0"/>
        <v>6018</v>
      </c>
      <c r="D49" s="31">
        <f t="shared" si="2"/>
        <v>-22</v>
      </c>
      <c r="E49" s="31" t="str">
        <f t="shared" si="3"/>
        <v>ERROR</v>
      </c>
      <c r="F49" s="30">
        <f t="shared" si="4"/>
        <v>6013</v>
      </c>
      <c r="G49" s="31">
        <f t="shared" si="5"/>
        <v>-27</v>
      </c>
      <c r="H49" s="31" t="str">
        <f t="shared" si="6"/>
        <v>ERROR</v>
      </c>
      <c r="I49" s="31">
        <f t="shared" si="1"/>
        <v>5</v>
      </c>
      <c r="J49" s="25" t="str">
        <f t="shared" si="7"/>
        <v>OK</v>
      </c>
      <c r="K49" s="32">
        <v>6548</v>
      </c>
      <c r="L49" s="33">
        <v>6543</v>
      </c>
    </row>
    <row r="50" spans="1:12" ht="16" thickBot="1" x14ac:dyDescent="0.4">
      <c r="A50" s="59" t="s">
        <v>234</v>
      </c>
      <c r="B50" s="47">
        <v>5976</v>
      </c>
      <c r="C50" s="30">
        <f t="shared" si="0"/>
        <v>5958</v>
      </c>
      <c r="D50" s="31">
        <f t="shared" si="2"/>
        <v>-18</v>
      </c>
      <c r="E50" s="31" t="str">
        <f t="shared" si="3"/>
        <v>ERROR</v>
      </c>
      <c r="F50" s="30">
        <f t="shared" si="4"/>
        <v>5952</v>
      </c>
      <c r="G50" s="31">
        <f t="shared" si="5"/>
        <v>-24</v>
      </c>
      <c r="H50" s="31" t="str">
        <f t="shared" si="6"/>
        <v>ERROR</v>
      </c>
      <c r="I50" s="31">
        <f t="shared" si="1"/>
        <v>6</v>
      </c>
      <c r="J50" s="25" t="str">
        <f t="shared" si="7"/>
        <v>OK</v>
      </c>
      <c r="K50" s="32">
        <v>6488</v>
      </c>
      <c r="L50" s="33">
        <v>6482</v>
      </c>
    </row>
    <row r="51" spans="1:12" ht="16" thickBot="1" x14ac:dyDescent="0.4">
      <c r="A51" s="59" t="s">
        <v>235</v>
      </c>
      <c r="B51" s="47">
        <v>5991</v>
      </c>
      <c r="C51" s="30">
        <f t="shared" si="0"/>
        <v>5970</v>
      </c>
      <c r="D51" s="31">
        <f t="shared" si="2"/>
        <v>-21</v>
      </c>
      <c r="E51" s="31" t="str">
        <f t="shared" si="3"/>
        <v>ERROR</v>
      </c>
      <c r="F51" s="30">
        <f t="shared" si="4"/>
        <v>5963</v>
      </c>
      <c r="G51" s="31">
        <f t="shared" si="5"/>
        <v>-28</v>
      </c>
      <c r="H51" s="31" t="str">
        <f t="shared" si="6"/>
        <v>ERROR</v>
      </c>
      <c r="I51" s="31">
        <f t="shared" si="1"/>
        <v>7</v>
      </c>
      <c r="J51" s="25" t="str">
        <f t="shared" si="7"/>
        <v>OK</v>
      </c>
      <c r="K51" s="32">
        <v>6500</v>
      </c>
      <c r="L51" s="33">
        <v>6493</v>
      </c>
    </row>
    <row r="52" spans="1:12" ht="16" thickBot="1" x14ac:dyDescent="0.4">
      <c r="A52" s="59" t="s">
        <v>236</v>
      </c>
      <c r="B52" s="47">
        <v>5932</v>
      </c>
      <c r="C52" s="30">
        <f t="shared" si="0"/>
        <v>5913</v>
      </c>
      <c r="D52" s="31">
        <f t="shared" si="2"/>
        <v>-19</v>
      </c>
      <c r="E52" s="31" t="str">
        <f t="shared" si="3"/>
        <v>ERROR</v>
      </c>
      <c r="F52" s="30">
        <f t="shared" si="4"/>
        <v>5918</v>
      </c>
      <c r="G52" s="31">
        <f t="shared" si="5"/>
        <v>-14</v>
      </c>
      <c r="H52" s="31" t="str">
        <f t="shared" si="6"/>
        <v>ERROR</v>
      </c>
      <c r="I52" s="31">
        <f t="shared" si="1"/>
        <v>5</v>
      </c>
      <c r="J52" s="25" t="str">
        <f t="shared" si="7"/>
        <v>OK</v>
      </c>
      <c r="K52" s="32">
        <v>6443</v>
      </c>
      <c r="L52" s="33">
        <v>6448</v>
      </c>
    </row>
    <row r="53" spans="1:12" ht="16" thickBot="1" x14ac:dyDescent="0.4">
      <c r="A53" s="60" t="s">
        <v>237</v>
      </c>
      <c r="B53" s="49">
        <v>5946</v>
      </c>
      <c r="C53" s="36">
        <f t="shared" si="0"/>
        <v>5927</v>
      </c>
      <c r="D53" s="37">
        <f t="shared" si="2"/>
        <v>-19</v>
      </c>
      <c r="E53" s="37" t="str">
        <f t="shared" si="3"/>
        <v>ERROR</v>
      </c>
      <c r="F53" s="36">
        <f t="shared" si="4"/>
        <v>5934</v>
      </c>
      <c r="G53" s="37">
        <f t="shared" si="5"/>
        <v>-12</v>
      </c>
      <c r="H53" s="37" t="str">
        <f t="shared" si="6"/>
        <v>ERROR</v>
      </c>
      <c r="I53" s="37">
        <f t="shared" si="1"/>
        <v>7</v>
      </c>
      <c r="J53" s="25" t="str">
        <f t="shared" si="7"/>
        <v>OK</v>
      </c>
      <c r="K53" s="38">
        <v>6457</v>
      </c>
      <c r="L53" s="39">
        <v>6464</v>
      </c>
    </row>
    <row r="54" spans="1:12" ht="16" thickBot="1" x14ac:dyDescent="0.4">
      <c r="A54" s="61" t="s">
        <v>238</v>
      </c>
      <c r="B54" s="58">
        <v>6819</v>
      </c>
      <c r="C54" s="24">
        <f t="shared" si="0"/>
        <v>6815</v>
      </c>
      <c r="D54" s="25">
        <f t="shared" si="2"/>
        <v>-4</v>
      </c>
      <c r="E54" s="25" t="str">
        <f t="shared" si="3"/>
        <v>OK</v>
      </c>
      <c r="F54" s="24">
        <f t="shared" si="4"/>
        <v>6813</v>
      </c>
      <c r="G54" s="25">
        <f t="shared" si="5"/>
        <v>-6</v>
      </c>
      <c r="H54" s="25" t="str">
        <f t="shared" si="6"/>
        <v>OK</v>
      </c>
      <c r="I54" s="25">
        <f t="shared" si="1"/>
        <v>2</v>
      </c>
      <c r="J54" s="25" t="str">
        <f t="shared" si="7"/>
        <v>OK</v>
      </c>
      <c r="K54" s="26">
        <v>7345</v>
      </c>
      <c r="L54" s="27">
        <v>7343</v>
      </c>
    </row>
    <row r="55" spans="1:12" ht="16" thickBot="1" x14ac:dyDescent="0.4">
      <c r="A55" s="62" t="s">
        <v>239</v>
      </c>
      <c r="B55" s="47">
        <v>6756</v>
      </c>
      <c r="C55" s="30">
        <f t="shared" si="0"/>
        <v>6754</v>
      </c>
      <c r="D55" s="31">
        <f t="shared" si="2"/>
        <v>-2</v>
      </c>
      <c r="E55" s="31" t="str">
        <f t="shared" si="3"/>
        <v>OK</v>
      </c>
      <c r="F55" s="30">
        <f t="shared" si="4"/>
        <v>6749</v>
      </c>
      <c r="G55" s="31">
        <f t="shared" si="5"/>
        <v>-7</v>
      </c>
      <c r="H55" s="31" t="str">
        <f t="shared" si="6"/>
        <v>OK</v>
      </c>
      <c r="I55" s="31">
        <f t="shared" si="1"/>
        <v>5</v>
      </c>
      <c r="J55" s="25" t="str">
        <f t="shared" si="7"/>
        <v>OK</v>
      </c>
      <c r="K55" s="32">
        <v>7284</v>
      </c>
      <c r="L55" s="33">
        <v>7279</v>
      </c>
    </row>
    <row r="56" spans="1:12" ht="16" thickBot="1" x14ac:dyDescent="0.4">
      <c r="A56" s="62" t="s">
        <v>240</v>
      </c>
      <c r="B56" s="47">
        <v>6680</v>
      </c>
      <c r="C56" s="30">
        <f t="shared" si="0"/>
        <v>6677</v>
      </c>
      <c r="D56" s="31">
        <f t="shared" si="2"/>
        <v>-3</v>
      </c>
      <c r="E56" s="31" t="str">
        <f t="shared" si="3"/>
        <v>OK</v>
      </c>
      <c r="F56" s="30">
        <f t="shared" si="4"/>
        <v>6675</v>
      </c>
      <c r="G56" s="31">
        <f t="shared" si="5"/>
        <v>-5</v>
      </c>
      <c r="H56" s="31" t="str">
        <f t="shared" si="6"/>
        <v>OK</v>
      </c>
      <c r="I56" s="31">
        <f t="shared" si="1"/>
        <v>2</v>
      </c>
      <c r="J56" s="25" t="str">
        <f t="shared" si="7"/>
        <v>OK</v>
      </c>
      <c r="K56" s="32">
        <v>7207</v>
      </c>
      <c r="L56" s="33">
        <v>7205</v>
      </c>
    </row>
    <row r="57" spans="1:12" ht="16" thickBot="1" x14ac:dyDescent="0.4">
      <c r="A57" s="62" t="s">
        <v>241</v>
      </c>
      <c r="B57" s="47">
        <v>6678</v>
      </c>
      <c r="C57" s="30">
        <f t="shared" si="0"/>
        <v>6673</v>
      </c>
      <c r="D57" s="31">
        <f t="shared" si="2"/>
        <v>-5</v>
      </c>
      <c r="E57" s="31" t="str">
        <f t="shared" si="3"/>
        <v>OK</v>
      </c>
      <c r="F57" s="30">
        <f t="shared" si="4"/>
        <v>6671</v>
      </c>
      <c r="G57" s="31">
        <f t="shared" si="5"/>
        <v>-7</v>
      </c>
      <c r="H57" s="31" t="str">
        <f t="shared" si="6"/>
        <v>OK</v>
      </c>
      <c r="I57" s="31">
        <f t="shared" si="1"/>
        <v>2</v>
      </c>
      <c r="J57" s="25" t="str">
        <f t="shared" si="7"/>
        <v>OK</v>
      </c>
      <c r="K57" s="32">
        <v>7203</v>
      </c>
      <c r="L57" s="33">
        <v>7201</v>
      </c>
    </row>
    <row r="58" spans="1:12" ht="16" thickBot="1" x14ac:dyDescent="0.4">
      <c r="A58" s="62" t="s">
        <v>242</v>
      </c>
      <c r="B58" s="47">
        <v>6646</v>
      </c>
      <c r="C58" s="30">
        <f t="shared" si="0"/>
        <v>6640</v>
      </c>
      <c r="D58" s="31">
        <f t="shared" si="2"/>
        <v>-6</v>
      </c>
      <c r="E58" s="31" t="str">
        <f t="shared" si="3"/>
        <v>OK</v>
      </c>
      <c r="F58" s="30">
        <f t="shared" si="4"/>
        <v>6638</v>
      </c>
      <c r="G58" s="31">
        <f t="shared" si="5"/>
        <v>-8</v>
      </c>
      <c r="H58" s="31" t="str">
        <f t="shared" si="6"/>
        <v>ERROR</v>
      </c>
      <c r="I58" s="31">
        <f t="shared" si="1"/>
        <v>2</v>
      </c>
      <c r="J58" s="25" t="str">
        <f t="shared" si="7"/>
        <v>OK</v>
      </c>
      <c r="K58" s="32">
        <v>7170</v>
      </c>
      <c r="L58" s="33">
        <v>7168</v>
      </c>
    </row>
    <row r="59" spans="1:12" ht="16" thickBot="1" x14ac:dyDescent="0.4">
      <c r="A59" s="62" t="s">
        <v>243</v>
      </c>
      <c r="B59" s="47">
        <v>6629</v>
      </c>
      <c r="C59" s="30">
        <f t="shared" si="0"/>
        <v>6623</v>
      </c>
      <c r="D59" s="31">
        <f t="shared" si="2"/>
        <v>-6</v>
      </c>
      <c r="E59" s="31" t="str">
        <f t="shared" si="3"/>
        <v>OK</v>
      </c>
      <c r="F59" s="30">
        <f t="shared" si="4"/>
        <v>6622</v>
      </c>
      <c r="G59" s="31">
        <f t="shared" si="5"/>
        <v>-7</v>
      </c>
      <c r="H59" s="31" t="str">
        <f t="shared" si="6"/>
        <v>OK</v>
      </c>
      <c r="I59" s="31">
        <f t="shared" si="1"/>
        <v>1</v>
      </c>
      <c r="J59" s="25" t="str">
        <f t="shared" si="7"/>
        <v>OK</v>
      </c>
      <c r="K59" s="32">
        <v>7153</v>
      </c>
      <c r="L59" s="33">
        <v>7152</v>
      </c>
    </row>
    <row r="60" spans="1:12" ht="16" thickBot="1" x14ac:dyDescent="0.4">
      <c r="A60" s="62" t="s">
        <v>244</v>
      </c>
      <c r="B60" s="47">
        <v>6664</v>
      </c>
      <c r="C60" s="30">
        <f t="shared" si="0"/>
        <v>6656</v>
      </c>
      <c r="D60" s="31">
        <f t="shared" si="2"/>
        <v>-8</v>
      </c>
      <c r="E60" s="31" t="str">
        <f t="shared" si="3"/>
        <v>ERROR</v>
      </c>
      <c r="F60" s="30">
        <f t="shared" si="4"/>
        <v>6656</v>
      </c>
      <c r="G60" s="31">
        <f t="shared" si="5"/>
        <v>-8</v>
      </c>
      <c r="H60" s="31" t="str">
        <f t="shared" si="6"/>
        <v>ERROR</v>
      </c>
      <c r="I60" s="31">
        <f t="shared" si="1"/>
        <v>0</v>
      </c>
      <c r="J60" s="25" t="str">
        <f t="shared" si="7"/>
        <v>OK</v>
      </c>
      <c r="K60" s="32">
        <v>7186</v>
      </c>
      <c r="L60" s="33">
        <v>7186</v>
      </c>
    </row>
    <row r="61" spans="1:12" ht="16" thickBot="1" x14ac:dyDescent="0.4">
      <c r="A61" s="63" t="s">
        <v>245</v>
      </c>
      <c r="B61" s="49">
        <v>6705</v>
      </c>
      <c r="C61" s="36">
        <f t="shared" si="0"/>
        <v>6701</v>
      </c>
      <c r="D61" s="37">
        <f t="shared" si="2"/>
        <v>-4</v>
      </c>
      <c r="E61" s="37" t="str">
        <f t="shared" si="3"/>
        <v>OK</v>
      </c>
      <c r="F61" s="36">
        <f t="shared" si="4"/>
        <v>6701</v>
      </c>
      <c r="G61" s="37">
        <f t="shared" si="5"/>
        <v>-4</v>
      </c>
      <c r="H61" s="37" t="str">
        <f t="shared" si="6"/>
        <v>OK</v>
      </c>
      <c r="I61" s="37">
        <f t="shared" si="1"/>
        <v>0</v>
      </c>
      <c r="J61" s="25" t="str">
        <f t="shared" si="7"/>
        <v>OK</v>
      </c>
      <c r="K61" s="38">
        <v>7231</v>
      </c>
      <c r="L61" s="39">
        <v>7231</v>
      </c>
    </row>
    <row r="62" spans="1:12" ht="16" thickBot="1" x14ac:dyDescent="0.4">
      <c r="A62" s="61" t="s">
        <v>246</v>
      </c>
      <c r="B62" s="58">
        <v>6604</v>
      </c>
      <c r="C62" s="24">
        <f t="shared" si="0"/>
        <v>6595</v>
      </c>
      <c r="D62" s="25">
        <f t="shared" si="2"/>
        <v>-9</v>
      </c>
      <c r="E62" s="25" t="str">
        <f t="shared" si="3"/>
        <v>ERROR</v>
      </c>
      <c r="F62" s="24">
        <f t="shared" si="4"/>
        <v>6599</v>
      </c>
      <c r="G62" s="25">
        <f t="shared" si="5"/>
        <v>-5</v>
      </c>
      <c r="H62" s="25" t="str">
        <f t="shared" si="6"/>
        <v>OK</v>
      </c>
      <c r="I62" s="25">
        <f t="shared" si="1"/>
        <v>4</v>
      </c>
      <c r="J62" s="25" t="str">
        <f t="shared" si="7"/>
        <v>OK</v>
      </c>
      <c r="K62" s="26">
        <v>7125</v>
      </c>
      <c r="L62" s="27">
        <v>7129</v>
      </c>
    </row>
    <row r="63" spans="1:12" ht="16" thickBot="1" x14ac:dyDescent="0.4">
      <c r="A63" s="62" t="s">
        <v>247</v>
      </c>
      <c r="B63" s="47">
        <v>6540</v>
      </c>
      <c r="C63" s="30">
        <f t="shared" si="0"/>
        <v>6534</v>
      </c>
      <c r="D63" s="31">
        <f t="shared" si="2"/>
        <v>-6</v>
      </c>
      <c r="E63" s="31" t="str">
        <f t="shared" si="3"/>
        <v>OK</v>
      </c>
      <c r="F63" s="30">
        <f t="shared" si="4"/>
        <v>6536</v>
      </c>
      <c r="G63" s="31">
        <f t="shared" si="5"/>
        <v>-4</v>
      </c>
      <c r="H63" s="31" t="str">
        <f t="shared" si="6"/>
        <v>OK</v>
      </c>
      <c r="I63" s="31">
        <f t="shared" si="1"/>
        <v>2</v>
      </c>
      <c r="J63" s="25" t="str">
        <f t="shared" si="7"/>
        <v>OK</v>
      </c>
      <c r="K63" s="32">
        <v>7064</v>
      </c>
      <c r="L63" s="33">
        <v>7066</v>
      </c>
    </row>
    <row r="64" spans="1:12" ht="16" thickBot="1" x14ac:dyDescent="0.4">
      <c r="A64" s="62" t="s">
        <v>248</v>
      </c>
      <c r="B64" s="47">
        <v>6451</v>
      </c>
      <c r="C64" s="30">
        <f t="shared" si="0"/>
        <v>6446</v>
      </c>
      <c r="D64" s="31">
        <f t="shared" si="2"/>
        <v>-5</v>
      </c>
      <c r="E64" s="31" t="str">
        <f t="shared" si="3"/>
        <v>OK</v>
      </c>
      <c r="F64" s="30">
        <f t="shared" si="4"/>
        <v>6448</v>
      </c>
      <c r="G64" s="31">
        <f t="shared" si="5"/>
        <v>-3</v>
      </c>
      <c r="H64" s="31" t="str">
        <f t="shared" si="6"/>
        <v>OK</v>
      </c>
      <c r="I64" s="31">
        <f t="shared" si="1"/>
        <v>2</v>
      </c>
      <c r="J64" s="25" t="str">
        <f t="shared" si="7"/>
        <v>OK</v>
      </c>
      <c r="K64" s="32">
        <v>6976</v>
      </c>
      <c r="L64" s="33">
        <v>6978</v>
      </c>
    </row>
    <row r="65" spans="1:12" ht="16" thickBot="1" x14ac:dyDescent="0.4">
      <c r="A65" s="62" t="s">
        <v>249</v>
      </c>
      <c r="B65" s="47">
        <v>6439</v>
      </c>
      <c r="C65" s="30">
        <f t="shared" si="0"/>
        <v>6433</v>
      </c>
      <c r="D65" s="31">
        <f t="shared" si="2"/>
        <v>-6</v>
      </c>
      <c r="E65" s="31" t="str">
        <f t="shared" si="3"/>
        <v>OK</v>
      </c>
      <c r="F65" s="30">
        <f t="shared" si="4"/>
        <v>6437</v>
      </c>
      <c r="G65" s="31">
        <f t="shared" si="5"/>
        <v>-2</v>
      </c>
      <c r="H65" s="31" t="str">
        <f t="shared" si="6"/>
        <v>OK</v>
      </c>
      <c r="I65" s="31">
        <f t="shared" si="1"/>
        <v>4</v>
      </c>
      <c r="J65" s="25" t="str">
        <f t="shared" si="7"/>
        <v>OK</v>
      </c>
      <c r="K65" s="32">
        <v>6963</v>
      </c>
      <c r="L65" s="33">
        <v>6967</v>
      </c>
    </row>
    <row r="66" spans="1:12" ht="16" thickBot="1" x14ac:dyDescent="0.4">
      <c r="A66" s="62" t="s">
        <v>250</v>
      </c>
      <c r="B66" s="47">
        <v>6365</v>
      </c>
      <c r="C66" s="30">
        <f t="shared" si="0"/>
        <v>6358</v>
      </c>
      <c r="D66" s="31">
        <f t="shared" si="2"/>
        <v>-7</v>
      </c>
      <c r="E66" s="31" t="str">
        <f t="shared" si="3"/>
        <v>OK</v>
      </c>
      <c r="F66" s="30">
        <f t="shared" si="4"/>
        <v>6357</v>
      </c>
      <c r="G66" s="31">
        <f t="shared" si="5"/>
        <v>-8</v>
      </c>
      <c r="H66" s="31" t="str">
        <f t="shared" si="6"/>
        <v>ERROR</v>
      </c>
      <c r="I66" s="31">
        <f t="shared" si="1"/>
        <v>1</v>
      </c>
      <c r="J66" s="25" t="str">
        <f t="shared" si="7"/>
        <v>OK</v>
      </c>
      <c r="K66" s="32">
        <v>6888</v>
      </c>
      <c r="L66" s="33">
        <v>6887</v>
      </c>
    </row>
    <row r="67" spans="1:12" ht="16" thickBot="1" x14ac:dyDescent="0.4">
      <c r="A67" s="62" t="s">
        <v>251</v>
      </c>
      <c r="B67" s="47">
        <v>6341</v>
      </c>
      <c r="C67" s="30">
        <f t="shared" si="0"/>
        <v>6334</v>
      </c>
      <c r="D67" s="31">
        <f t="shared" si="2"/>
        <v>-7</v>
      </c>
      <c r="E67" s="31" t="str">
        <f t="shared" si="3"/>
        <v>OK</v>
      </c>
      <c r="F67" s="30">
        <f t="shared" si="4"/>
        <v>6337</v>
      </c>
      <c r="G67" s="31">
        <f t="shared" si="5"/>
        <v>-4</v>
      </c>
      <c r="H67" s="31" t="str">
        <f t="shared" si="6"/>
        <v>OK</v>
      </c>
      <c r="I67" s="31">
        <f t="shared" si="1"/>
        <v>3</v>
      </c>
      <c r="J67" s="25" t="str">
        <f t="shared" si="7"/>
        <v>OK</v>
      </c>
      <c r="K67" s="32">
        <v>6864</v>
      </c>
      <c r="L67" s="33">
        <v>6867</v>
      </c>
    </row>
    <row r="68" spans="1:12" ht="16" thickBot="1" x14ac:dyDescent="0.4">
      <c r="A68" s="62" t="s">
        <v>252</v>
      </c>
      <c r="B68" s="47">
        <v>6350</v>
      </c>
      <c r="C68" s="30">
        <f t="shared" si="0"/>
        <v>6335</v>
      </c>
      <c r="D68" s="31">
        <f t="shared" si="2"/>
        <v>-15</v>
      </c>
      <c r="E68" s="31" t="str">
        <f t="shared" si="3"/>
        <v>ERROR</v>
      </c>
      <c r="F68" s="30">
        <f t="shared" si="4"/>
        <v>6342</v>
      </c>
      <c r="G68" s="31">
        <f t="shared" si="5"/>
        <v>-8</v>
      </c>
      <c r="H68" s="31" t="str">
        <f t="shared" si="6"/>
        <v>ERROR</v>
      </c>
      <c r="I68" s="31">
        <f t="shared" si="1"/>
        <v>7</v>
      </c>
      <c r="J68" s="25" t="str">
        <f t="shared" si="7"/>
        <v>OK</v>
      </c>
      <c r="K68" s="32">
        <v>6865</v>
      </c>
      <c r="L68" s="33">
        <v>6872</v>
      </c>
    </row>
    <row r="69" spans="1:12" ht="16" thickBot="1" x14ac:dyDescent="0.4">
      <c r="A69" s="63" t="s">
        <v>253</v>
      </c>
      <c r="B69" s="49">
        <v>6381</v>
      </c>
      <c r="C69" s="36">
        <f t="shared" si="0"/>
        <v>6366</v>
      </c>
      <c r="D69" s="37">
        <f t="shared" si="2"/>
        <v>-15</v>
      </c>
      <c r="E69" s="37" t="str">
        <f t="shared" si="3"/>
        <v>ERROR</v>
      </c>
      <c r="F69" s="36">
        <f t="shared" si="4"/>
        <v>6370</v>
      </c>
      <c r="G69" s="37">
        <f t="shared" si="5"/>
        <v>-11</v>
      </c>
      <c r="H69" s="37" t="str">
        <f t="shared" si="6"/>
        <v>ERROR</v>
      </c>
      <c r="I69" s="37">
        <f t="shared" si="1"/>
        <v>4</v>
      </c>
      <c r="J69" s="25" t="str">
        <f t="shared" si="7"/>
        <v>OK</v>
      </c>
      <c r="K69" s="38">
        <v>6896</v>
      </c>
      <c r="L69" s="39">
        <v>6900</v>
      </c>
    </row>
    <row r="70" spans="1:12" ht="16" thickBot="1" x14ac:dyDescent="0.4">
      <c r="A70" s="61" t="s">
        <v>254</v>
      </c>
      <c r="B70" s="58">
        <v>6117</v>
      </c>
      <c r="C70" s="24">
        <f t="shared" si="0"/>
        <v>6107</v>
      </c>
      <c r="D70" s="25">
        <f t="shared" si="2"/>
        <v>-10</v>
      </c>
      <c r="E70" s="25" t="str">
        <f t="shared" si="3"/>
        <v>ERROR</v>
      </c>
      <c r="F70" s="24">
        <f t="shared" si="4"/>
        <v>6106</v>
      </c>
      <c r="G70" s="25">
        <f t="shared" si="5"/>
        <v>-11</v>
      </c>
      <c r="H70" s="25" t="str">
        <f t="shared" si="6"/>
        <v>ERROR</v>
      </c>
      <c r="I70" s="25">
        <f t="shared" si="1"/>
        <v>1</v>
      </c>
      <c r="J70" s="25" t="str">
        <f t="shared" si="7"/>
        <v>OK</v>
      </c>
      <c r="K70" s="26">
        <v>6637</v>
      </c>
      <c r="L70" s="27">
        <v>6636</v>
      </c>
    </row>
    <row r="71" spans="1:12" ht="16" thickBot="1" x14ac:dyDescent="0.4">
      <c r="A71" s="62" t="s">
        <v>255</v>
      </c>
      <c r="B71" s="47">
        <v>6050</v>
      </c>
      <c r="C71" s="30">
        <f t="shared" si="0"/>
        <v>6039</v>
      </c>
      <c r="D71" s="31">
        <f t="shared" si="2"/>
        <v>-11</v>
      </c>
      <c r="E71" s="31" t="str">
        <f t="shared" si="3"/>
        <v>ERROR</v>
      </c>
      <c r="F71" s="30">
        <f t="shared" si="4"/>
        <v>6040</v>
      </c>
      <c r="G71" s="31">
        <f t="shared" si="5"/>
        <v>-10</v>
      </c>
      <c r="H71" s="31" t="str">
        <f t="shared" si="6"/>
        <v>ERROR</v>
      </c>
      <c r="I71" s="31">
        <f t="shared" si="1"/>
        <v>1</v>
      </c>
      <c r="J71" s="25" t="str">
        <f t="shared" si="7"/>
        <v>OK</v>
      </c>
      <c r="K71" s="32">
        <v>6569</v>
      </c>
      <c r="L71" s="33">
        <v>6570</v>
      </c>
    </row>
    <row r="72" spans="1:12" ht="16" thickBot="1" x14ac:dyDescent="0.4">
      <c r="A72" s="62" t="s">
        <v>256</v>
      </c>
      <c r="B72" s="47">
        <v>5987</v>
      </c>
      <c r="C72" s="30">
        <f t="shared" si="0"/>
        <v>5973</v>
      </c>
      <c r="D72" s="31">
        <f t="shared" si="2"/>
        <v>-14</v>
      </c>
      <c r="E72" s="31" t="str">
        <f t="shared" si="3"/>
        <v>ERROR</v>
      </c>
      <c r="F72" s="30">
        <f t="shared" si="4"/>
        <v>5972</v>
      </c>
      <c r="G72" s="31">
        <f t="shared" si="5"/>
        <v>-15</v>
      </c>
      <c r="H72" s="31" t="str">
        <f t="shared" si="6"/>
        <v>ERROR</v>
      </c>
      <c r="I72" s="31">
        <f t="shared" si="1"/>
        <v>1</v>
      </c>
      <c r="J72" s="25" t="str">
        <f t="shared" si="7"/>
        <v>OK</v>
      </c>
      <c r="K72" s="32">
        <v>6503</v>
      </c>
      <c r="L72" s="33">
        <v>6502</v>
      </c>
    </row>
    <row r="73" spans="1:12" ht="16" thickBot="1" x14ac:dyDescent="0.4">
      <c r="A73" s="63" t="s">
        <v>257</v>
      </c>
      <c r="B73" s="49">
        <v>5994</v>
      </c>
      <c r="C73" s="36">
        <f t="shared" si="0"/>
        <v>5980</v>
      </c>
      <c r="D73" s="37">
        <f t="shared" si="2"/>
        <v>-14</v>
      </c>
      <c r="E73" s="37" t="str">
        <f t="shared" si="3"/>
        <v>ERROR</v>
      </c>
      <c r="F73" s="36">
        <f t="shared" si="4"/>
        <v>5977</v>
      </c>
      <c r="G73" s="37">
        <f t="shared" si="5"/>
        <v>-17</v>
      </c>
      <c r="H73" s="37" t="str">
        <f t="shared" si="6"/>
        <v>ERROR</v>
      </c>
      <c r="I73" s="37">
        <f t="shared" si="1"/>
        <v>3</v>
      </c>
      <c r="J73" s="25" t="str">
        <f t="shared" si="7"/>
        <v>OK</v>
      </c>
      <c r="K73" s="38">
        <v>6510</v>
      </c>
      <c r="L73" s="39">
        <v>6507</v>
      </c>
    </row>
    <row r="74" spans="1:12" ht="16" thickBot="1" x14ac:dyDescent="0.4">
      <c r="A74" s="64" t="s">
        <v>258</v>
      </c>
      <c r="B74" s="58">
        <v>7735</v>
      </c>
      <c r="C74" s="24">
        <f>K74</f>
        <v>7711</v>
      </c>
      <c r="D74" s="25">
        <f t="shared" si="2"/>
        <v>-24</v>
      </c>
      <c r="E74" s="25" t="str">
        <f t="shared" si="3"/>
        <v>ERROR</v>
      </c>
      <c r="F74" s="24">
        <f>L74</f>
        <v>7703</v>
      </c>
      <c r="G74" s="25">
        <f t="shared" si="5"/>
        <v>-32</v>
      </c>
      <c r="H74" s="25" t="str">
        <f t="shared" si="6"/>
        <v>ERROR</v>
      </c>
      <c r="I74" s="25">
        <f t="shared" si="1"/>
        <v>8</v>
      </c>
      <c r="J74" s="25" t="str">
        <f t="shared" si="7"/>
        <v>OK</v>
      </c>
      <c r="K74" s="26">
        <v>7711</v>
      </c>
      <c r="L74" s="27">
        <v>7703</v>
      </c>
    </row>
    <row r="75" spans="1:12" ht="16" thickBot="1" x14ac:dyDescent="0.4">
      <c r="A75" s="65" t="s">
        <v>259</v>
      </c>
      <c r="B75" s="47">
        <v>7473</v>
      </c>
      <c r="C75" s="24">
        <f t="shared" ref="C75:C86" si="8">K75</f>
        <v>7444</v>
      </c>
      <c r="D75" s="31">
        <f t="shared" si="2"/>
        <v>-29</v>
      </c>
      <c r="E75" s="31" t="str">
        <f t="shared" si="3"/>
        <v>ERROR</v>
      </c>
      <c r="F75" s="24">
        <f t="shared" ref="F75:F86" si="9">L75</f>
        <v>7448</v>
      </c>
      <c r="G75" s="31">
        <f t="shared" si="5"/>
        <v>-25</v>
      </c>
      <c r="H75" s="31" t="str">
        <f t="shared" si="6"/>
        <v>ERROR</v>
      </c>
      <c r="I75" s="31">
        <f t="shared" si="1"/>
        <v>4</v>
      </c>
      <c r="J75" s="25" t="str">
        <f t="shared" ref="J75:J86" si="10">IF(ABS(I75)&lt;=10,"OK","ERROR")</f>
        <v>OK</v>
      </c>
      <c r="K75" s="32">
        <v>7444</v>
      </c>
      <c r="L75" s="33">
        <v>7448</v>
      </c>
    </row>
    <row r="76" spans="1:12" ht="16" thickBot="1" x14ac:dyDescent="0.4">
      <c r="A76" s="65" t="s">
        <v>260</v>
      </c>
      <c r="B76" s="47">
        <v>7261</v>
      </c>
      <c r="C76" s="24">
        <f t="shared" si="8"/>
        <v>7241</v>
      </c>
      <c r="D76" s="31">
        <f t="shared" si="2"/>
        <v>-20</v>
      </c>
      <c r="E76" s="31" t="str">
        <f t="shared" si="3"/>
        <v>ERROR</v>
      </c>
      <c r="F76" s="24">
        <f t="shared" si="9"/>
        <v>7245</v>
      </c>
      <c r="G76" s="31">
        <f t="shared" si="5"/>
        <v>-16</v>
      </c>
      <c r="H76" s="31" t="str">
        <f t="shared" si="6"/>
        <v>ERROR</v>
      </c>
      <c r="I76" s="31">
        <f t="shared" si="1"/>
        <v>4</v>
      </c>
      <c r="J76" s="25" t="str">
        <f t="shared" si="10"/>
        <v>OK</v>
      </c>
      <c r="K76" s="32">
        <v>7241</v>
      </c>
      <c r="L76" s="33">
        <v>7245</v>
      </c>
    </row>
    <row r="77" spans="1:12" ht="16" thickBot="1" x14ac:dyDescent="0.4">
      <c r="A77" s="65" t="s">
        <v>261</v>
      </c>
      <c r="B77" s="47">
        <v>7201</v>
      </c>
      <c r="C77" s="24">
        <f t="shared" si="8"/>
        <v>7186</v>
      </c>
      <c r="D77" s="31">
        <f t="shared" si="2"/>
        <v>-15</v>
      </c>
      <c r="E77" s="31" t="str">
        <f t="shared" si="3"/>
        <v>ERROR</v>
      </c>
      <c r="F77" s="24">
        <f t="shared" si="9"/>
        <v>7187</v>
      </c>
      <c r="G77" s="31">
        <f t="shared" si="5"/>
        <v>-14</v>
      </c>
      <c r="H77" s="31" t="str">
        <f t="shared" si="6"/>
        <v>ERROR</v>
      </c>
      <c r="I77" s="31">
        <f t="shared" si="1"/>
        <v>1</v>
      </c>
      <c r="J77" s="25" t="str">
        <f t="shared" si="10"/>
        <v>OK</v>
      </c>
      <c r="K77" s="32">
        <v>7186</v>
      </c>
      <c r="L77" s="33">
        <v>7187</v>
      </c>
    </row>
    <row r="78" spans="1:12" ht="16" thickBot="1" x14ac:dyDescent="0.4">
      <c r="A78" s="65" t="s">
        <v>262</v>
      </c>
      <c r="B78" s="47">
        <v>7037</v>
      </c>
      <c r="C78" s="24">
        <f t="shared" si="8"/>
        <v>7019</v>
      </c>
      <c r="D78" s="31">
        <f t="shared" si="2"/>
        <v>-18</v>
      </c>
      <c r="E78" s="31" t="str">
        <f t="shared" si="3"/>
        <v>ERROR</v>
      </c>
      <c r="F78" s="24">
        <f t="shared" si="9"/>
        <v>7029</v>
      </c>
      <c r="G78" s="31">
        <f t="shared" si="5"/>
        <v>-8</v>
      </c>
      <c r="H78" s="31" t="str">
        <f t="shared" si="6"/>
        <v>ERROR</v>
      </c>
      <c r="I78" s="31">
        <f t="shared" si="1"/>
        <v>10</v>
      </c>
      <c r="J78" s="25" t="str">
        <f t="shared" si="10"/>
        <v>OK</v>
      </c>
      <c r="K78" s="32">
        <v>7019</v>
      </c>
      <c r="L78" s="33">
        <v>7029</v>
      </c>
    </row>
    <row r="79" spans="1:12" ht="16" thickBot="1" x14ac:dyDescent="0.4">
      <c r="A79" s="65" t="s">
        <v>263</v>
      </c>
      <c r="B79" s="47">
        <v>6931</v>
      </c>
      <c r="C79" s="24">
        <f t="shared" si="8"/>
        <v>6909</v>
      </c>
      <c r="D79" s="31">
        <f t="shared" si="2"/>
        <v>-22</v>
      </c>
      <c r="E79" s="31" t="str">
        <f t="shared" si="3"/>
        <v>ERROR</v>
      </c>
      <c r="F79" s="24">
        <f t="shared" si="9"/>
        <v>6909</v>
      </c>
      <c r="G79" s="31">
        <f t="shared" si="5"/>
        <v>-22</v>
      </c>
      <c r="H79" s="31" t="str">
        <f t="shared" si="6"/>
        <v>ERROR</v>
      </c>
      <c r="I79" s="31">
        <f t="shared" si="1"/>
        <v>0</v>
      </c>
      <c r="J79" s="25" t="str">
        <f t="shared" si="10"/>
        <v>OK</v>
      </c>
      <c r="K79" s="32">
        <v>6909</v>
      </c>
      <c r="L79" s="33">
        <v>6909</v>
      </c>
    </row>
    <row r="80" spans="1:12" ht="16" thickBot="1" x14ac:dyDescent="0.4">
      <c r="A80" s="65" t="s">
        <v>264</v>
      </c>
      <c r="B80" s="47">
        <v>6915</v>
      </c>
      <c r="C80" s="24">
        <f t="shared" si="8"/>
        <v>6888</v>
      </c>
      <c r="D80" s="31">
        <f t="shared" si="2"/>
        <v>-27</v>
      </c>
      <c r="E80" s="31" t="str">
        <f t="shared" si="3"/>
        <v>ERROR</v>
      </c>
      <c r="F80" s="24">
        <f t="shared" si="9"/>
        <v>6888</v>
      </c>
      <c r="G80" s="31">
        <f t="shared" si="5"/>
        <v>-27</v>
      </c>
      <c r="H80" s="31" t="str">
        <f t="shared" si="6"/>
        <v>ERROR</v>
      </c>
      <c r="I80" s="31">
        <f t="shared" si="1"/>
        <v>0</v>
      </c>
      <c r="J80" s="25" t="str">
        <f t="shared" si="10"/>
        <v>OK</v>
      </c>
      <c r="K80" s="32">
        <v>6888</v>
      </c>
      <c r="L80" s="33">
        <v>6888</v>
      </c>
    </row>
    <row r="81" spans="1:12" ht="16" thickBot="1" x14ac:dyDescent="0.4">
      <c r="A81" s="65" t="s">
        <v>265</v>
      </c>
      <c r="B81" s="47">
        <v>6993</v>
      </c>
      <c r="C81" s="24">
        <f t="shared" si="8"/>
        <v>6969</v>
      </c>
      <c r="D81" s="31">
        <f t="shared" si="2"/>
        <v>-24</v>
      </c>
      <c r="E81" s="31" t="str">
        <f t="shared" si="3"/>
        <v>ERROR</v>
      </c>
      <c r="F81" s="24">
        <f t="shared" si="9"/>
        <v>6971</v>
      </c>
      <c r="G81" s="31">
        <f t="shared" si="5"/>
        <v>-22</v>
      </c>
      <c r="H81" s="31" t="str">
        <f t="shared" si="6"/>
        <v>ERROR</v>
      </c>
      <c r="I81" s="31">
        <f t="shared" si="1"/>
        <v>2</v>
      </c>
      <c r="J81" s="25" t="str">
        <f t="shared" si="10"/>
        <v>OK</v>
      </c>
      <c r="K81" s="32">
        <v>6969</v>
      </c>
      <c r="L81" s="33">
        <v>6971</v>
      </c>
    </row>
    <row r="82" spans="1:12" ht="16" thickBot="1" x14ac:dyDescent="0.4">
      <c r="A82" s="65" t="s">
        <v>266</v>
      </c>
      <c r="B82" s="47">
        <v>6749</v>
      </c>
      <c r="C82" s="24">
        <f t="shared" si="8"/>
        <v>6727</v>
      </c>
      <c r="D82" s="31">
        <f t="shared" si="2"/>
        <v>-22</v>
      </c>
      <c r="E82" s="31" t="str">
        <f t="shared" si="3"/>
        <v>ERROR</v>
      </c>
      <c r="F82" s="24">
        <f t="shared" si="9"/>
        <v>6722</v>
      </c>
      <c r="G82" s="31">
        <f t="shared" si="5"/>
        <v>-27</v>
      </c>
      <c r="H82" s="31" t="str">
        <f t="shared" si="6"/>
        <v>ERROR</v>
      </c>
      <c r="I82" s="31">
        <f t="shared" si="1"/>
        <v>5</v>
      </c>
      <c r="J82" s="25" t="str">
        <f t="shared" si="10"/>
        <v>OK</v>
      </c>
      <c r="K82" s="32">
        <v>6727</v>
      </c>
      <c r="L82" s="33">
        <v>6722</v>
      </c>
    </row>
    <row r="83" spans="1:12" ht="16" thickBot="1" x14ac:dyDescent="0.4">
      <c r="A83" s="65" t="s">
        <v>267</v>
      </c>
      <c r="B83" s="47">
        <v>6661</v>
      </c>
      <c r="C83" s="24">
        <f t="shared" si="8"/>
        <v>6641</v>
      </c>
      <c r="D83" s="31">
        <f t="shared" si="2"/>
        <v>-20</v>
      </c>
      <c r="E83" s="31" t="str">
        <f t="shared" si="3"/>
        <v>ERROR</v>
      </c>
      <c r="F83" s="24">
        <f t="shared" si="9"/>
        <v>6639</v>
      </c>
      <c r="G83" s="31">
        <f t="shared" si="5"/>
        <v>-22</v>
      </c>
      <c r="H83" s="31" t="str">
        <f t="shared" si="6"/>
        <v>ERROR</v>
      </c>
      <c r="I83" s="31">
        <f t="shared" si="1"/>
        <v>2</v>
      </c>
      <c r="J83" s="25" t="str">
        <f t="shared" si="10"/>
        <v>OK</v>
      </c>
      <c r="K83" s="32">
        <v>6641</v>
      </c>
      <c r="L83" s="33">
        <v>6639</v>
      </c>
    </row>
    <row r="84" spans="1:12" ht="16" thickBot="1" x14ac:dyDescent="0.4">
      <c r="A84" s="65" t="s">
        <v>268</v>
      </c>
      <c r="B84" s="47">
        <v>6674</v>
      </c>
      <c r="C84" s="24">
        <f t="shared" si="8"/>
        <v>6656</v>
      </c>
      <c r="D84" s="31">
        <f t="shared" si="2"/>
        <v>-18</v>
      </c>
      <c r="E84" s="31" t="str">
        <f t="shared" si="3"/>
        <v>ERROR</v>
      </c>
      <c r="F84" s="24">
        <f t="shared" si="9"/>
        <v>6648</v>
      </c>
      <c r="G84" s="31">
        <f t="shared" si="5"/>
        <v>-26</v>
      </c>
      <c r="H84" s="31" t="str">
        <f t="shared" si="6"/>
        <v>ERROR</v>
      </c>
      <c r="I84" s="31">
        <f t="shared" si="1"/>
        <v>8</v>
      </c>
      <c r="J84" s="25" t="str">
        <f t="shared" si="10"/>
        <v>OK</v>
      </c>
      <c r="K84" s="32">
        <v>6656</v>
      </c>
      <c r="L84" s="33">
        <v>6648</v>
      </c>
    </row>
    <row r="85" spans="1:12" ht="16" thickBot="1" x14ac:dyDescent="0.4">
      <c r="A85" s="65" t="s">
        <v>269</v>
      </c>
      <c r="B85" s="47">
        <v>6754</v>
      </c>
      <c r="C85" s="24">
        <f t="shared" si="8"/>
        <v>6722</v>
      </c>
      <c r="D85" s="31">
        <f t="shared" si="2"/>
        <v>-32</v>
      </c>
      <c r="E85" s="31" t="str">
        <f t="shared" si="3"/>
        <v>ERROR</v>
      </c>
      <c r="F85" s="24">
        <f t="shared" si="9"/>
        <v>6725</v>
      </c>
      <c r="G85" s="31">
        <f t="shared" si="5"/>
        <v>-29</v>
      </c>
      <c r="H85" s="31" t="str">
        <f t="shared" si="6"/>
        <v>ERROR</v>
      </c>
      <c r="I85" s="31">
        <f t="shared" si="1"/>
        <v>3</v>
      </c>
      <c r="J85" s="25" t="str">
        <f t="shared" si="10"/>
        <v>OK</v>
      </c>
      <c r="K85" s="32">
        <v>6722</v>
      </c>
      <c r="L85" s="33">
        <v>6725</v>
      </c>
    </row>
    <row r="86" spans="1:12" ht="16" thickBot="1" x14ac:dyDescent="0.4">
      <c r="A86" s="66" t="s">
        <v>270</v>
      </c>
      <c r="B86" s="49">
        <v>6942</v>
      </c>
      <c r="C86" s="24">
        <f t="shared" si="8"/>
        <v>6926</v>
      </c>
      <c r="D86" s="37">
        <f t="shared" si="2"/>
        <v>-16</v>
      </c>
      <c r="E86" s="37" t="str">
        <f t="shared" si="3"/>
        <v>ERROR</v>
      </c>
      <c r="F86" s="24">
        <f t="shared" si="9"/>
        <v>6934</v>
      </c>
      <c r="G86" s="37">
        <f t="shared" si="5"/>
        <v>-8</v>
      </c>
      <c r="H86" s="37" t="str">
        <f t="shared" si="6"/>
        <v>ERROR</v>
      </c>
      <c r="I86" s="37">
        <f t="shared" si="1"/>
        <v>8</v>
      </c>
      <c r="J86" s="25" t="str">
        <f t="shared" si="10"/>
        <v>OK</v>
      </c>
      <c r="K86" s="38">
        <v>6926</v>
      </c>
      <c r="L86" s="39">
        <v>6934</v>
      </c>
    </row>
  </sheetData>
  <conditionalFormatting sqref="F2:F8 I9:I86">
    <cfRule type="cellIs" dxfId="4" priority="1" operator="between">
      <formula>14</formula>
      <formula>10000</formula>
    </cfRule>
  </conditionalFormatting>
  <conditionalFormatting sqref="G2:G8 E1:E86 H9:H86 J1:J86">
    <cfRule type="containsText" dxfId="3" priority="4" operator="containsText" text="OK">
      <formula>NOT(ISERROR(SEARCH("OK",E1)))</formula>
    </cfRule>
    <cfRule type="containsText" dxfId="2" priority="5" operator="containsText" text="ERROR">
      <formula>NOT(ISERROR(SEARCH("ERROR",E1)))</formula>
    </cfRule>
  </conditionalFormatting>
  <conditionalFormatting sqref="I2:I8 D1:D86 G9:G86">
    <cfRule type="cellIs" dxfId="1" priority="3" operator="between">
      <formula>-10000</formula>
      <formula>-8</formula>
    </cfRule>
  </conditionalFormatting>
  <conditionalFormatting sqref="I2:I8 D1:D86 G9:G86">
    <cfRule type="cellIs" dxfId="0" priority="2" operator="between">
      <formula>8</formula>
      <formula>10000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Bridle Table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2019-11-12T04:34:23Z</dcterms:created>
  <dcterms:modified xsi:type="dcterms:W3CDTF">2021-04-28T12:18:18Z</dcterms:modified>
</cp:coreProperties>
</file>